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2024 год\"/>
    </mc:Choice>
  </mc:AlternateContent>
  <bookViews>
    <workbookView xWindow="0" yWindow="0" windowWidth="17970" windowHeight="88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L62" i="1"/>
  <c r="H195" i="1"/>
  <c r="L195" i="1"/>
  <c r="J195" i="1"/>
  <c r="I195" i="1"/>
  <c r="G195" i="1"/>
  <c r="H176" i="1"/>
  <c r="L176" i="1"/>
  <c r="J176" i="1"/>
  <c r="I176" i="1"/>
  <c r="G176" i="1"/>
  <c r="L157" i="1"/>
  <c r="J157" i="1"/>
  <c r="I157" i="1"/>
  <c r="H157" i="1"/>
  <c r="G157" i="1"/>
  <c r="L138" i="1"/>
  <c r="J138" i="1"/>
  <c r="I138" i="1"/>
  <c r="H138" i="1"/>
  <c r="G138" i="1"/>
  <c r="I119" i="1"/>
  <c r="J119" i="1"/>
  <c r="H119" i="1"/>
  <c r="G119" i="1"/>
  <c r="L100" i="1"/>
  <c r="J100" i="1"/>
  <c r="I100" i="1"/>
  <c r="H100" i="1"/>
  <c r="G100" i="1"/>
  <c r="F100" i="1"/>
  <c r="J81" i="1"/>
  <c r="L81" i="1"/>
  <c r="F81" i="1"/>
  <c r="I81" i="1"/>
  <c r="H81" i="1"/>
  <c r="G81" i="1"/>
  <c r="J62" i="1"/>
  <c r="I62" i="1"/>
  <c r="H62" i="1"/>
  <c r="F62" i="1"/>
  <c r="G62" i="1"/>
  <c r="I43" i="1"/>
  <c r="L43" i="1"/>
  <c r="J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<sst xmlns="http://schemas.openxmlformats.org/spreadsheetml/2006/main" count="310" uniqueCount="123">
  <si>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</si>
  <si>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</si>
  <si>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</si>
  <si>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</si>
  <si>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</si>
  <si>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</si>
  <si>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</si>
  <si>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</si>
  <si>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</si>
  <si>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</si>
  <si>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</si>
  <si>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</si>
  <si>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</si>
  <si>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</si>
  <si>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</si>
  <si>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</si>
  <si>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</si>
  <si>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</si>
  <si>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</si>
  <si>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</si>
  <si>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</si>
  <si>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</si>
  <si>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</si>
  <si>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</si>
  <si>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</si>
  <si>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</si>
  <si>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</si>
  <si>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</si>
  <si>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</si>
  <si>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</si>
  <si>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</si>
  <si>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</si>
  <si>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</si>
  <si>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</si>
  <si>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</si>
  <si>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</si>
  <si>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</si>
  <si>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</si>
  <si>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</si>
  <si>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</si>
  <si>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огурцы свежие порционно</t>
  </si>
  <si>
    <t>Чай с сахаром</t>
  </si>
  <si>
    <t>Хлеб пшеничный формовой</t>
  </si>
  <si>
    <t>яблоко</t>
  </si>
  <si>
    <t>Икра кабачковая</t>
  </si>
  <si>
    <t>Борщ</t>
  </si>
  <si>
    <t>Плов с мясом курицы</t>
  </si>
  <si>
    <t>Кисель из концентрата на плодовых и ягодных экстрактах</t>
  </si>
  <si>
    <t>Хлеб пшеничный</t>
  </si>
  <si>
    <t>Хлеб ржаной</t>
  </si>
  <si>
    <t>Директор</t>
  </si>
  <si>
    <t>Н.М.Ионова</t>
  </si>
  <si>
    <t>Каша рисовая молочная с маслом и сахаром</t>
  </si>
  <si>
    <t>Компот из свежих яблок</t>
  </si>
  <si>
    <t>банан</t>
  </si>
  <si>
    <t>печенье</t>
  </si>
  <si>
    <t>Суп вермишелевый на рыбном бульоне</t>
  </si>
  <si>
    <t>рыба тушеная</t>
  </si>
  <si>
    <t>Пюре картофельное</t>
  </si>
  <si>
    <t>Чай с лимоном</t>
  </si>
  <si>
    <t>пряник</t>
  </si>
  <si>
    <t>Каша манная молочная жидкая с маслом и сахаром</t>
  </si>
  <si>
    <t>Кисель абрикосовый</t>
  </si>
  <si>
    <t>Груша</t>
  </si>
  <si>
    <t>кекс</t>
  </si>
  <si>
    <t>Салат из отварной свеклы</t>
  </si>
  <si>
    <t>Суп картофельный с рисом</t>
  </si>
  <si>
    <t>Гуляш</t>
  </si>
  <si>
    <t>макароны отварные</t>
  </si>
  <si>
    <t>бублики</t>
  </si>
  <si>
    <t>Каша геркулесовая молочная жидкая</t>
  </si>
  <si>
    <t>Какао с молоком</t>
  </si>
  <si>
    <t>Мандарин</t>
  </si>
  <si>
    <t>Помидор свежий в нарезке</t>
  </si>
  <si>
    <t>Суп картофельный с бобовыми (горох)</t>
  </si>
  <si>
    <t>Овощное рагу с мясом</t>
  </si>
  <si>
    <t xml:space="preserve">Компот из смеси сухофруктов </t>
  </si>
  <si>
    <t>Макароны с сыром</t>
  </si>
  <si>
    <t>яйцо отварное</t>
  </si>
  <si>
    <t>вафли</t>
  </si>
  <si>
    <t>Икра овощная</t>
  </si>
  <si>
    <t>Суп картофельный с мясом</t>
  </si>
  <si>
    <t>Плов из курицы</t>
  </si>
  <si>
    <t>сок фруктовый</t>
  </si>
  <si>
    <t>хлеб ржаной</t>
  </si>
  <si>
    <t>Запеканка творожная со сгущеным молоком</t>
  </si>
  <si>
    <t>Чай с апельсином</t>
  </si>
  <si>
    <t>мандарин</t>
  </si>
  <si>
    <t>пряники заварные</t>
  </si>
  <si>
    <t>Салат овощной с фасолью</t>
  </si>
  <si>
    <t>Борщ на курином бульоне</t>
  </si>
  <si>
    <t>Курица отварная</t>
  </si>
  <si>
    <t>Рожки отварные</t>
  </si>
  <si>
    <t>Каша пшенная молочная жидкая с маслом</t>
  </si>
  <si>
    <t>Пирог</t>
  </si>
  <si>
    <t>Банан</t>
  </si>
  <si>
    <t>кукуруза консервированная</t>
  </si>
  <si>
    <t>Сосиска отварная</t>
  </si>
  <si>
    <t>Каша гречневая рассыпчатая</t>
  </si>
  <si>
    <t>Сок фруктовый</t>
  </si>
  <si>
    <t>Каша манная молочная жидкая</t>
  </si>
  <si>
    <t>Сыр порционно</t>
  </si>
  <si>
    <t>Кисель из концентратов на плодовых и ягодных экстрактах</t>
  </si>
  <si>
    <t>Винегрет овощной</t>
  </si>
  <si>
    <t>Суп вермишелевый на курином бульоне</t>
  </si>
  <si>
    <t>Чай фруктовый</t>
  </si>
  <si>
    <t>апельсин</t>
  </si>
  <si>
    <t>выпечка</t>
  </si>
  <si>
    <t>Салат свекольный с зеленым горошком</t>
  </si>
  <si>
    <t>Щи из св.капусты с мясом</t>
  </si>
  <si>
    <t>котлеты мясные</t>
  </si>
  <si>
    <t>горох отварной</t>
  </si>
  <si>
    <t>Чай с лимоном и сахаром</t>
  </si>
  <si>
    <t>Печенье песочное</t>
  </si>
  <si>
    <t>Каша рисовая молочная жидкая с маслом</t>
  </si>
  <si>
    <t>Компот из сухофруктов</t>
  </si>
  <si>
    <t>Печенье</t>
  </si>
  <si>
    <t>Суп вермишелевый с мясом</t>
  </si>
  <si>
    <t>Чай фруктовый с сахаром</t>
  </si>
  <si>
    <t>МБОУ "Сиалеевско-Пятинская СОШ"</t>
  </si>
  <si>
    <t>бутерброд с сыром</t>
  </si>
  <si>
    <t>Салат  из свежей капусты с зеленым горошком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</si>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</sst>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L94" sqref="L94:L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119</v>
      </c>
      <c r="D1" s="51"/>
      <c r="E1" s="51"/>
      <c r="F1" s="12" t="s">
        <v>16</v>
      </c>
      <c r="G1" s="2" t="s">
        <v>17</v>
      </c>
      <c r="H1" s="52" t="s">
        <v>50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10.66</v>
      </c>
      <c r="H6" s="40">
        <v>15.26</v>
      </c>
      <c r="I6" s="40">
        <v>14.2</v>
      </c>
      <c r="J6" s="40">
        <v>300</v>
      </c>
      <c r="K6" s="41">
        <v>72</v>
      </c>
      <c r="L6" s="40">
        <v>27.4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60</v>
      </c>
      <c r="G7" s="43">
        <v>0.5</v>
      </c>
      <c r="H7" s="43">
        <v>0.06</v>
      </c>
      <c r="I7" s="43">
        <v>1.7</v>
      </c>
      <c r="J7" s="43">
        <v>9</v>
      </c>
      <c r="K7" s="44">
        <v>15</v>
      </c>
      <c r="L7" s="43">
        <v>16.18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13.7</v>
      </c>
      <c r="J8" s="43">
        <v>53</v>
      </c>
      <c r="K8" s="44">
        <v>376</v>
      </c>
      <c r="L8" s="43">
        <v>3.7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0.26</v>
      </c>
      <c r="H10" s="43">
        <v>0.17</v>
      </c>
      <c r="I10" s="43">
        <v>12.81</v>
      </c>
      <c r="J10" s="43">
        <v>52</v>
      </c>
      <c r="K10" s="44"/>
      <c r="L10" s="43">
        <v>18.7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15.42</v>
      </c>
      <c r="H13" s="19">
        <f t="shared" si="0"/>
        <v>15.89</v>
      </c>
      <c r="I13" s="19">
        <f t="shared" si="0"/>
        <v>67.010000000000005</v>
      </c>
      <c r="J13" s="19">
        <f t="shared" si="0"/>
        <v>531.5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0.72</v>
      </c>
      <c r="H14" s="43">
        <v>2.83</v>
      </c>
      <c r="I14" s="43">
        <v>4.63</v>
      </c>
      <c r="J14" s="43">
        <v>46.8</v>
      </c>
      <c r="K14" s="44"/>
      <c r="L14" s="43">
        <v>13.83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1.54</v>
      </c>
      <c r="H15" s="43">
        <v>4.4400000000000004</v>
      </c>
      <c r="I15" s="43">
        <v>10.54</v>
      </c>
      <c r="J15" s="43">
        <v>81.34</v>
      </c>
      <c r="K15" s="44">
        <v>82</v>
      </c>
      <c r="L15" s="43">
        <v>22.8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230</v>
      </c>
      <c r="G16" s="43">
        <v>22.609000000000002</v>
      </c>
      <c r="H16" s="43">
        <v>24.495000000000001</v>
      </c>
      <c r="I16" s="43">
        <v>42.158999999999999</v>
      </c>
      <c r="J16" s="43">
        <v>445.44099999999997</v>
      </c>
      <c r="K16" s="44">
        <v>492</v>
      </c>
      <c r="L16" s="43">
        <v>34.9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10</v>
      </c>
      <c r="J18" s="43">
        <v>119</v>
      </c>
      <c r="K18" s="44">
        <v>411</v>
      </c>
      <c r="L18" s="43">
        <v>6.74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/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0.32</v>
      </c>
      <c r="H20" s="43">
        <v>0.08</v>
      </c>
      <c r="I20" s="43">
        <v>3</v>
      </c>
      <c r="J20" s="43">
        <v>15.2</v>
      </c>
      <c r="K20" s="44">
        <v>879</v>
      </c>
      <c r="L20" s="43">
        <v>4.2699999999999996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28.989000000000001</v>
      </c>
      <c r="H23" s="19">
        <f t="shared" si="2"/>
        <v>32.244999999999997</v>
      </c>
      <c r="I23" s="19">
        <f t="shared" si="2"/>
        <v>94.929000000000002</v>
      </c>
      <c r="J23" s="19">
        <f t="shared" si="2"/>
        <v>825.28099999999995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1390</v>
      </c>
      <c r="G24" s="32">
        <f t="shared" ref="G24:J24" si="4">G13+G23</f>
        <v>44.408999999999999</v>
      </c>
      <c r="H24" s="32">
        <f t="shared" si="4"/>
        <v>48.134999999999998</v>
      </c>
      <c r="I24" s="32">
        <f t="shared" si="4"/>
        <v>161.93900000000002</v>
      </c>
      <c r="J24" s="32">
        <f t="shared" si="4"/>
        <v>1356.7809999999999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6.04</v>
      </c>
      <c r="H25" s="40">
        <v>8.34</v>
      </c>
      <c r="I25" s="40">
        <v>19</v>
      </c>
      <c r="J25" s="40">
        <v>215.2</v>
      </c>
      <c r="K25" s="41">
        <v>175</v>
      </c>
      <c r="L25" s="40">
        <v>25.16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0.2</v>
      </c>
      <c r="I27" s="43">
        <v>11.7</v>
      </c>
      <c r="J27" s="43">
        <v>85</v>
      </c>
      <c r="K27" s="44">
        <v>342</v>
      </c>
      <c r="L27" s="43">
        <v>5.28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122</v>
      </c>
      <c r="G29" s="43">
        <v>1.8</v>
      </c>
      <c r="H29" s="43">
        <v>1.9</v>
      </c>
      <c r="I29" s="43">
        <v>19.2</v>
      </c>
      <c r="J29" s="43">
        <v>115.2</v>
      </c>
      <c r="K29" s="44">
        <v>338</v>
      </c>
      <c r="L29" s="43">
        <v>23.18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50</v>
      </c>
      <c r="G30" s="43">
        <v>3.36</v>
      </c>
      <c r="H30" s="43">
        <v>4.96</v>
      </c>
      <c r="I30" s="43">
        <v>9.24</v>
      </c>
      <c r="J30" s="43">
        <v>162.80000000000001</v>
      </c>
      <c r="K30" s="44"/>
      <c r="L30" s="43">
        <v>12.36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622</v>
      </c>
      <c r="G32" s="19">
        <f t="shared" ref="G32" si="6">SUM(G25:G31)</f>
        <v>15.4</v>
      </c>
      <c r="H32" s="19">
        <f t="shared" ref="H32" si="7">SUM(H25:H31)</f>
        <v>15.8</v>
      </c>
      <c r="I32" s="19">
        <f t="shared" ref="I32" si="8">SUM(I25:I31)</f>
        <v>83.74</v>
      </c>
      <c r="J32" s="19">
        <f t="shared" ref="J32:L32" si="9">SUM(J25:J31)</f>
        <v>695.7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121</v>
      </c>
      <c r="F33" s="43">
        <v>60</v>
      </c>
      <c r="G33" s="43">
        <v>1.9</v>
      </c>
      <c r="H33" s="43">
        <v>0.1</v>
      </c>
      <c r="I33" s="43">
        <v>3.9</v>
      </c>
      <c r="J33" s="43">
        <v>68.400000000000006</v>
      </c>
      <c r="K33" s="44">
        <v>46</v>
      </c>
      <c r="L33" s="43">
        <v>12.4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9.9</v>
      </c>
      <c r="H34" s="43">
        <v>20.8</v>
      </c>
      <c r="I34" s="43">
        <v>0.8</v>
      </c>
      <c r="J34" s="43">
        <v>80</v>
      </c>
      <c r="K34" s="44"/>
      <c r="L34" s="43">
        <v>19.899999999999999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11.2</v>
      </c>
      <c r="H35" s="43">
        <v>5.45</v>
      </c>
      <c r="I35" s="43">
        <v>2.7</v>
      </c>
      <c r="J35" s="43">
        <v>112.5</v>
      </c>
      <c r="K35" s="44">
        <v>229</v>
      </c>
      <c r="L35" s="43">
        <v>23.48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3.15</v>
      </c>
      <c r="H36" s="43">
        <v>12</v>
      </c>
      <c r="I36" s="43">
        <v>22.05</v>
      </c>
      <c r="J36" s="43">
        <v>118.5</v>
      </c>
      <c r="K36" s="44">
        <v>128</v>
      </c>
      <c r="L36" s="43">
        <v>12.49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6.8</v>
      </c>
      <c r="J37" s="43">
        <v>55</v>
      </c>
      <c r="K37" s="44">
        <v>377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0.32</v>
      </c>
      <c r="H39" s="43">
        <v>0.08</v>
      </c>
      <c r="I39" s="43">
        <v>3</v>
      </c>
      <c r="J39" s="43">
        <v>15.2</v>
      </c>
      <c r="K39" s="44">
        <v>879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 t="s">
        <v>60</v>
      </c>
      <c r="F40" s="43">
        <v>30</v>
      </c>
      <c r="G40" s="43">
        <v>2.31</v>
      </c>
      <c r="H40" s="43">
        <v>3.23</v>
      </c>
      <c r="I40" s="43">
        <v>24.75</v>
      </c>
      <c r="J40" s="43">
        <v>134.19999999999999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32.68</v>
      </c>
      <c r="H42" s="19">
        <f t="shared" ref="H42" si="11">SUM(H33:H41)</f>
        <v>42.059999999999995</v>
      </c>
      <c r="I42" s="19">
        <f t="shared" ref="I42" si="12">SUM(I33:I41)</f>
        <v>88.6</v>
      </c>
      <c r="J42" s="19">
        <f t="shared" ref="J42:L42" si="13">SUM(J33:J41)</f>
        <v>701.3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1442</v>
      </c>
      <c r="G43" s="32">
        <f t="shared" ref="G43" si="14">G32+G42</f>
        <v>48.08</v>
      </c>
      <c r="H43" s="32">
        <f t="shared" ref="H43" si="15">H32+H42</f>
        <v>57.86</v>
      </c>
      <c r="I43" s="32">
        <f t="shared" ref="I43" si="16">I32+I42</f>
        <v>172.33999999999997</v>
      </c>
      <c r="J43" s="32">
        <f t="shared" ref="J43:L43" si="17">J32+J42</f>
        <v>1397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6.8</v>
      </c>
      <c r="H44" s="40">
        <v>9.32</v>
      </c>
      <c r="I44" s="40">
        <v>29</v>
      </c>
      <c r="J44" s="40">
        <v>214.4</v>
      </c>
      <c r="K44" s="41">
        <v>181</v>
      </c>
      <c r="L44" s="40">
        <v>26.77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8</v>
      </c>
      <c r="J46" s="43">
        <v>119</v>
      </c>
      <c r="K46" s="44">
        <v>357</v>
      </c>
      <c r="L46" s="43">
        <v>6.7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21.6</v>
      </c>
      <c r="J47" s="43">
        <v>117.5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150</v>
      </c>
      <c r="G48" s="43">
        <v>0.6</v>
      </c>
      <c r="H48" s="43">
        <v>0.45</v>
      </c>
      <c r="I48" s="43">
        <v>9.4499999999999993</v>
      </c>
      <c r="J48" s="43">
        <v>70.5</v>
      </c>
      <c r="K48" s="44"/>
      <c r="L48" s="43">
        <v>24.71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50</v>
      </c>
      <c r="G49" s="43">
        <v>4.7</v>
      </c>
      <c r="H49" s="43">
        <v>5.7</v>
      </c>
      <c r="I49" s="43">
        <v>15</v>
      </c>
      <c r="J49" s="43">
        <v>203.5</v>
      </c>
      <c r="K49" s="44"/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15.899999999999999</v>
      </c>
      <c r="H51" s="19">
        <f t="shared" ref="H51" si="19">SUM(H44:H50)</f>
        <v>15.870000000000001</v>
      </c>
      <c r="I51" s="19">
        <f t="shared" ref="I51" si="20">SUM(I44:I50)</f>
        <v>83.05</v>
      </c>
      <c r="J51" s="19">
        <f t="shared" ref="J51:L51" si="21">SUM(J44:J50)</f>
        <v>724.9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0.78</v>
      </c>
      <c r="H52" s="43">
        <v>4.4400000000000004</v>
      </c>
      <c r="I52" s="43">
        <v>5.45</v>
      </c>
      <c r="J52" s="43">
        <v>57</v>
      </c>
      <c r="K52" s="44">
        <v>53</v>
      </c>
      <c r="L52" s="43">
        <v>8.7200000000000006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6.44</v>
      </c>
      <c r="H53" s="43">
        <v>19.5</v>
      </c>
      <c r="I53" s="43">
        <v>6.56</v>
      </c>
      <c r="J53" s="43">
        <v>152.30000000000001</v>
      </c>
      <c r="K53" s="44">
        <v>103</v>
      </c>
      <c r="L53" s="43">
        <v>18.52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13</v>
      </c>
      <c r="H54" s="43">
        <v>13</v>
      </c>
      <c r="I54" s="43">
        <v>4</v>
      </c>
      <c r="J54" s="43">
        <v>182</v>
      </c>
      <c r="K54" s="44">
        <v>15</v>
      </c>
      <c r="L54" s="43">
        <v>28.52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200</v>
      </c>
      <c r="G55" s="43">
        <v>6.24</v>
      </c>
      <c r="H55" s="43">
        <v>6.1</v>
      </c>
      <c r="I55" s="43">
        <v>19.7</v>
      </c>
      <c r="J55" s="43">
        <v>158.63999999999999</v>
      </c>
      <c r="K55" s="44">
        <v>51</v>
      </c>
      <c r="L55" s="43">
        <v>13.86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>
        <v>0</v>
      </c>
      <c r="I56" s="43">
        <v>13.7</v>
      </c>
      <c r="J56" s="43">
        <v>53</v>
      </c>
      <c r="K56" s="44">
        <v>376</v>
      </c>
      <c r="L56" s="43">
        <v>3.7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0.32</v>
      </c>
      <c r="H58" s="43">
        <v>0.08</v>
      </c>
      <c r="I58" s="43">
        <v>3</v>
      </c>
      <c r="J58" s="43">
        <v>15.2</v>
      </c>
      <c r="K58" s="44">
        <v>879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 t="s">
        <v>69</v>
      </c>
      <c r="F59" s="43">
        <v>15</v>
      </c>
      <c r="G59" s="43">
        <v>0.9</v>
      </c>
      <c r="H59" s="43">
        <v>1</v>
      </c>
      <c r="I59" s="43">
        <v>10.57</v>
      </c>
      <c r="J59" s="43">
        <v>52.97</v>
      </c>
      <c r="K59" s="44"/>
      <c r="L59" s="43">
        <v>4.95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31.68</v>
      </c>
      <c r="H61" s="19">
        <f t="shared" ref="H61" si="23">SUM(H52:H60)</f>
        <v>44.519999999999996</v>
      </c>
      <c r="I61" s="19">
        <f t="shared" ref="I61" si="24">SUM(I52:I60)</f>
        <v>87.579999999999984</v>
      </c>
      <c r="J61" s="19">
        <f t="shared" ref="J61:L61" si="25">SUM(J52:J60)</f>
        <v>788.61000000000013</v>
      </c>
      <c r="K61" s="25"/>
      <c r="L61" s="19">
        <f t="shared" si="25"/>
        <v>86.740000000000009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1515</v>
      </c>
      <c r="G62" s="32">
        <f t="shared" ref="G62" si="26">G51+G61</f>
        <v>47.58</v>
      </c>
      <c r="H62" s="32">
        <f t="shared" ref="H62" si="27">H51+H61</f>
        <v>60.39</v>
      </c>
      <c r="I62" s="32">
        <f t="shared" ref="I62" si="28">I51+I61</f>
        <v>170.63</v>
      </c>
      <c r="J62" s="32">
        <f t="shared" ref="J62:L62" si="29">J51+J61</f>
        <v>1513.5100000000002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5.04</v>
      </c>
      <c r="H63" s="40">
        <v>6.32</v>
      </c>
      <c r="I63" s="40">
        <v>33</v>
      </c>
      <c r="J63" s="40">
        <v>215.2</v>
      </c>
      <c r="K63" s="41">
        <v>174</v>
      </c>
      <c r="L63" s="40">
        <v>29.83</v>
      </c>
    </row>
    <row r="64" spans="1:12" ht="15" x14ac:dyDescent="0.25">
      <c r="A64" s="23"/>
      <c r="B64" s="15"/>
      <c r="C64" s="11"/>
      <c r="D64" s="6"/>
      <c r="E64" s="42" t="s">
        <v>120</v>
      </c>
      <c r="F64" s="43">
        <v>50</v>
      </c>
      <c r="G64" s="43">
        <v>5.45</v>
      </c>
      <c r="H64" s="43">
        <v>8.9</v>
      </c>
      <c r="I64" s="43">
        <v>1.8</v>
      </c>
      <c r="J64" s="43">
        <v>201.6</v>
      </c>
      <c r="K64" s="44">
        <v>42</v>
      </c>
      <c r="L64" s="43">
        <v>10.34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4.2</v>
      </c>
      <c r="H65" s="43">
        <v>3.6</v>
      </c>
      <c r="I65" s="43">
        <v>18</v>
      </c>
      <c r="J65" s="43">
        <v>135</v>
      </c>
      <c r="K65" s="44">
        <v>376</v>
      </c>
      <c r="L65" s="43">
        <v>11.7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/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0.48</v>
      </c>
      <c r="H67" s="43">
        <v>0.12</v>
      </c>
      <c r="I67" s="43">
        <v>4.5</v>
      </c>
      <c r="J67" s="43">
        <v>22.8</v>
      </c>
      <c r="K67" s="44"/>
      <c r="L67" s="43">
        <v>14.11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18.970000000000002</v>
      </c>
      <c r="H70" s="19">
        <f t="shared" ref="H70" si="31">SUM(H63:H69)</f>
        <v>19.34</v>
      </c>
      <c r="I70" s="19">
        <f t="shared" ref="I70" si="32">SUM(I63:I69)</f>
        <v>81.900000000000006</v>
      </c>
      <c r="J70" s="19">
        <f t="shared" ref="J70:L70" si="33">SUM(J63:J69)</f>
        <v>692.09999999999991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</v>
      </c>
      <c r="H71" s="43">
        <v>2</v>
      </c>
      <c r="I71" s="43">
        <v>2</v>
      </c>
      <c r="J71" s="43">
        <v>20</v>
      </c>
      <c r="K71" s="44"/>
      <c r="L71" s="43">
        <v>10.83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2.2000000000000002</v>
      </c>
      <c r="H72" s="43">
        <v>2.4</v>
      </c>
      <c r="I72" s="43">
        <v>15.6</v>
      </c>
      <c r="J72" s="43">
        <v>90</v>
      </c>
      <c r="K72" s="44">
        <v>206</v>
      </c>
      <c r="L72" s="43">
        <v>17.95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22.53</v>
      </c>
      <c r="H73" s="43">
        <v>24.77</v>
      </c>
      <c r="I73" s="43">
        <v>26.43</v>
      </c>
      <c r="J73" s="43">
        <v>394.15</v>
      </c>
      <c r="K73" s="44">
        <v>289</v>
      </c>
      <c r="L73" s="43">
        <v>30.86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2.4</v>
      </c>
      <c r="H75" s="43">
        <v>0.1</v>
      </c>
      <c r="I75" s="43">
        <v>41.4</v>
      </c>
      <c r="J75" s="43">
        <v>171</v>
      </c>
      <c r="K75" s="44">
        <v>349</v>
      </c>
      <c r="L75" s="43">
        <v>11.88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878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0.32</v>
      </c>
      <c r="H77" s="43">
        <v>0.08</v>
      </c>
      <c r="I77" s="43">
        <v>3</v>
      </c>
      <c r="J77" s="43">
        <v>15.2</v>
      </c>
      <c r="K77" s="44">
        <v>879</v>
      </c>
      <c r="L77" s="43">
        <v>4.2699999999999996</v>
      </c>
    </row>
    <row r="78" spans="1:12" ht="15" x14ac:dyDescent="0.25">
      <c r="A78" s="23"/>
      <c r="B78" s="15"/>
      <c r="C78" s="11"/>
      <c r="D78" s="6"/>
      <c r="E78" s="42" t="s">
        <v>55</v>
      </c>
      <c r="F78" s="43">
        <v>20</v>
      </c>
      <c r="G78" s="43">
        <v>0.9</v>
      </c>
      <c r="H78" s="43">
        <v>1</v>
      </c>
      <c r="I78" s="43">
        <v>10.77</v>
      </c>
      <c r="J78" s="43">
        <v>52.97</v>
      </c>
      <c r="K78" s="44"/>
      <c r="L78" s="43">
        <v>6.75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33.15</v>
      </c>
      <c r="H80" s="19">
        <f t="shared" ref="H80" si="35">SUM(H71:H79)</f>
        <v>30.75</v>
      </c>
      <c r="I80" s="19">
        <f t="shared" ref="I80" si="36">SUM(I71:I79)</f>
        <v>123.8</v>
      </c>
      <c r="J80" s="19">
        <f t="shared" ref="J80:L80" si="37">SUM(J71:J79)</f>
        <v>860.82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52.120000000000005</v>
      </c>
      <c r="H81" s="32">
        <f t="shared" ref="H81" si="39">H70+H80</f>
        <v>50.09</v>
      </c>
      <c r="I81" s="32">
        <f t="shared" ref="I81" si="40">I70+I80</f>
        <v>205.7</v>
      </c>
      <c r="J81" s="32">
        <f t="shared" ref="J81:L81" si="41">J70+J80</f>
        <v>1552.92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5.4</v>
      </c>
      <c r="H82" s="40">
        <v>10.34</v>
      </c>
      <c r="I82" s="40">
        <v>33</v>
      </c>
      <c r="J82" s="40">
        <v>336.8</v>
      </c>
      <c r="K82" s="41">
        <v>204</v>
      </c>
      <c r="L82" s="40">
        <v>26.52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40</v>
      </c>
      <c r="G83" s="43">
        <v>9.3000000000000007</v>
      </c>
      <c r="H83" s="43">
        <v>6.9</v>
      </c>
      <c r="I83" s="43">
        <v>0.7</v>
      </c>
      <c r="J83" s="43">
        <v>157</v>
      </c>
      <c r="K83" s="44"/>
      <c r="L83" s="43">
        <v>11.5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3.8</v>
      </c>
      <c r="J84" s="43">
        <v>55.5</v>
      </c>
      <c r="K84" s="44">
        <v>377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0.2</v>
      </c>
      <c r="I85" s="43">
        <v>24.6</v>
      </c>
      <c r="J85" s="43">
        <v>117.5</v>
      </c>
      <c r="K85" s="44">
        <v>878</v>
      </c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0.26</v>
      </c>
      <c r="H86" s="43">
        <v>0.17</v>
      </c>
      <c r="I86" s="43">
        <v>11.41</v>
      </c>
      <c r="J86" s="43">
        <v>52</v>
      </c>
      <c r="K86" s="44"/>
      <c r="L86" s="43">
        <v>17.28</v>
      </c>
    </row>
    <row r="87" spans="1:12" ht="15" x14ac:dyDescent="0.25">
      <c r="A87" s="23"/>
      <c r="B87" s="15"/>
      <c r="C87" s="11"/>
      <c r="D87" s="6"/>
      <c r="E87" s="42" t="s">
        <v>79</v>
      </c>
      <c r="F87" s="43">
        <v>20</v>
      </c>
      <c r="G87" s="43">
        <v>0.38</v>
      </c>
      <c r="H87" s="43">
        <v>2</v>
      </c>
      <c r="I87" s="43">
        <v>10</v>
      </c>
      <c r="J87" s="43">
        <v>62</v>
      </c>
      <c r="K87" s="44"/>
      <c r="L87" s="43">
        <v>5.88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19.240000000000002</v>
      </c>
      <c r="H89" s="19">
        <f t="shared" ref="H89" si="43">SUM(H82:H88)</f>
        <v>19.610000000000003</v>
      </c>
      <c r="I89" s="19">
        <f t="shared" ref="I89" si="44">SUM(I82:I88)</f>
        <v>83.51</v>
      </c>
      <c r="J89" s="19">
        <f t="shared" ref="J89:L89" si="45">SUM(J82:J88)</f>
        <v>780.8</v>
      </c>
      <c r="K89" s="25"/>
      <c r="L89" s="19">
        <f t="shared" si="45"/>
        <v>70.179999999999993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0.78</v>
      </c>
      <c r="H90" s="43">
        <v>8.44</v>
      </c>
      <c r="I90" s="43">
        <v>6.45</v>
      </c>
      <c r="J90" s="43">
        <v>97.3</v>
      </c>
      <c r="K90" s="44">
        <v>49</v>
      </c>
      <c r="L90" s="43">
        <v>10.220000000000001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6.44</v>
      </c>
      <c r="H91" s="43">
        <v>19.5</v>
      </c>
      <c r="I91" s="43">
        <v>6.56</v>
      </c>
      <c r="J91" s="43">
        <v>152.30000000000001</v>
      </c>
      <c r="K91" s="44">
        <v>52</v>
      </c>
      <c r="L91" s="43">
        <v>23.16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200</v>
      </c>
      <c r="G92" s="43">
        <v>19.66</v>
      </c>
      <c r="H92" s="43">
        <v>21.3</v>
      </c>
      <c r="I92" s="43">
        <v>36.659999999999997</v>
      </c>
      <c r="J92" s="43">
        <v>387.34</v>
      </c>
      <c r="K92" s="44">
        <v>492</v>
      </c>
      <c r="L92" s="43">
        <v>29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0.6</v>
      </c>
      <c r="H94" s="43">
        <v>0</v>
      </c>
      <c r="I94" s="43">
        <v>33</v>
      </c>
      <c r="J94" s="43">
        <v>87.4</v>
      </c>
      <c r="K94" s="44">
        <v>399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878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 t="s">
        <v>84</v>
      </c>
      <c r="F96" s="43">
        <v>30</v>
      </c>
      <c r="G96" s="43">
        <v>0.28000000000000003</v>
      </c>
      <c r="H96" s="43">
        <v>0.06</v>
      </c>
      <c r="I96" s="43">
        <v>2.4</v>
      </c>
      <c r="J96" s="43">
        <v>12.1</v>
      </c>
      <c r="K96" s="44">
        <v>879</v>
      </c>
      <c r="L96" s="43">
        <v>3.88</v>
      </c>
    </row>
    <row r="97" spans="1:12" ht="15" x14ac:dyDescent="0.25">
      <c r="A97" s="23"/>
      <c r="B97" s="15"/>
      <c r="C97" s="11"/>
      <c r="D97" s="6"/>
      <c r="E97" s="42" t="s">
        <v>55</v>
      </c>
      <c r="F97" s="43">
        <v>20</v>
      </c>
      <c r="G97" s="43">
        <v>0.54</v>
      </c>
      <c r="H97" s="43">
        <v>0.6</v>
      </c>
      <c r="I97" s="43">
        <v>6.34</v>
      </c>
      <c r="J97" s="43">
        <v>31.78</v>
      </c>
      <c r="K97" s="44"/>
      <c r="L97" s="43">
        <v>3.28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32.100000000000009</v>
      </c>
      <c r="H99" s="19">
        <f t="shared" ref="H99" si="47">SUM(H90:H98)</f>
        <v>50.3</v>
      </c>
      <c r="I99" s="19">
        <f t="shared" ref="I99" si="48">SUM(I90:I98)</f>
        <v>116.00999999999999</v>
      </c>
      <c r="J99" s="19">
        <f t="shared" ref="J99:L99" si="49">SUM(J90:J98)</f>
        <v>885.72</v>
      </c>
      <c r="K99" s="25"/>
      <c r="L99" s="19">
        <f t="shared" si="49"/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50">G89+G99</f>
        <v>51.340000000000011</v>
      </c>
      <c r="H100" s="32">
        <f t="shared" ref="H100" si="51">H89+H99</f>
        <v>69.91</v>
      </c>
      <c r="I100" s="32">
        <f t="shared" ref="I100" si="52">I89+I99</f>
        <v>199.51999999999998</v>
      </c>
      <c r="J100" s="32">
        <f t="shared" ref="J100:L100" si="53">J89+J99</f>
        <v>1666.52</v>
      </c>
      <c r="K100" s="32"/>
      <c r="L100" s="32">
        <f t="shared" si="53"/>
        <v>156.91999999999999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13.46</v>
      </c>
      <c r="H101" s="40">
        <v>16.260000000000002</v>
      </c>
      <c r="I101" s="40">
        <v>3.9</v>
      </c>
      <c r="J101" s="40">
        <v>300</v>
      </c>
      <c r="K101" s="41">
        <v>188</v>
      </c>
      <c r="L101" s="40">
        <v>31.85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0.4</v>
      </c>
      <c r="H103" s="43">
        <v>0</v>
      </c>
      <c r="I103" s="43">
        <v>10</v>
      </c>
      <c r="J103" s="43">
        <v>119</v>
      </c>
      <c r="K103" s="44">
        <v>357</v>
      </c>
      <c r="L103" s="43">
        <v>8.5500000000000007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3.2</v>
      </c>
      <c r="H104" s="43">
        <v>0.4</v>
      </c>
      <c r="I104" s="43">
        <v>24.6</v>
      </c>
      <c r="J104" s="43">
        <v>117.5</v>
      </c>
      <c r="K104" s="44">
        <v>878</v>
      </c>
      <c r="L104" s="43">
        <v>4.5999999999999996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0.23</v>
      </c>
      <c r="H105" s="43">
        <v>0.12</v>
      </c>
      <c r="I105" s="43">
        <v>4.5</v>
      </c>
      <c r="J105" s="43">
        <v>22.8</v>
      </c>
      <c r="K105" s="44">
        <v>399</v>
      </c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50</v>
      </c>
      <c r="G106" s="43">
        <v>1.95</v>
      </c>
      <c r="H106" s="43">
        <v>2.35</v>
      </c>
      <c r="I106" s="43">
        <v>37.5</v>
      </c>
      <c r="J106" s="43">
        <v>183</v>
      </c>
      <c r="K106" s="44"/>
      <c r="L106" s="43">
        <v>8.18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19.240000000000002</v>
      </c>
      <c r="H108" s="19">
        <f t="shared" si="54"/>
        <v>19.130000000000003</v>
      </c>
      <c r="I108" s="19">
        <f t="shared" si="54"/>
        <v>80.5</v>
      </c>
      <c r="J108" s="19">
        <f t="shared" si="54"/>
        <v>742.3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0.84</v>
      </c>
      <c r="H109" s="43">
        <v>2.46</v>
      </c>
      <c r="I109" s="43">
        <v>1.98</v>
      </c>
      <c r="J109" s="43">
        <v>34.200000000000003</v>
      </c>
      <c r="K109" s="44">
        <v>42</v>
      </c>
      <c r="L109" s="43">
        <v>10.75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2.2000000000000002</v>
      </c>
      <c r="H110" s="43">
        <v>2.4</v>
      </c>
      <c r="I110" s="43">
        <v>15.6</v>
      </c>
      <c r="J110" s="43">
        <v>90</v>
      </c>
      <c r="K110" s="44">
        <v>84</v>
      </c>
      <c r="L110" s="43">
        <v>19.18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19.8</v>
      </c>
      <c r="H111" s="43">
        <v>12.4</v>
      </c>
      <c r="I111" s="43">
        <v>0</v>
      </c>
      <c r="J111" s="43">
        <v>211</v>
      </c>
      <c r="K111" s="44">
        <v>637</v>
      </c>
      <c r="L111" s="43">
        <v>22.84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180</v>
      </c>
      <c r="G112" s="43">
        <v>6.57</v>
      </c>
      <c r="H112" s="43">
        <v>17</v>
      </c>
      <c r="I112" s="43">
        <v>44.41</v>
      </c>
      <c r="J112" s="43">
        <v>235.57</v>
      </c>
      <c r="K112" s="44">
        <v>51</v>
      </c>
      <c r="L112" s="43">
        <v>12.24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3.6</v>
      </c>
      <c r="H113" s="43">
        <v>3.6</v>
      </c>
      <c r="I113" s="43">
        <v>22.8</v>
      </c>
      <c r="J113" s="43">
        <v>135</v>
      </c>
      <c r="K113" s="44">
        <v>376</v>
      </c>
      <c r="L113" s="43">
        <v>12.86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878</v>
      </c>
      <c r="L114" s="43">
        <v>4.5999999999999996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84</v>
      </c>
      <c r="F115" s="43">
        <v>30</v>
      </c>
      <c r="G115" s="43">
        <v>0.28000000000000003</v>
      </c>
      <c r="H115" s="43">
        <v>0.06</v>
      </c>
      <c r="I115" s="43">
        <v>2.4</v>
      </c>
      <c r="J115" s="43">
        <v>12.3</v>
      </c>
      <c r="K115" s="44">
        <v>879</v>
      </c>
      <c r="L115" s="43">
        <v>4.2699999999999996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37.089999999999996</v>
      </c>
      <c r="H118" s="19">
        <f t="shared" si="56"/>
        <v>38.32</v>
      </c>
      <c r="I118" s="19">
        <f t="shared" si="56"/>
        <v>111.78999999999999</v>
      </c>
      <c r="J118" s="19">
        <f t="shared" si="56"/>
        <v>835.56999999999994</v>
      </c>
      <c r="K118" s="25"/>
      <c r="L118" s="19">
        <f t="shared" ref="L118" si="57">SUM(L109:L117)</f>
        <v>86.739999999999981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1410</v>
      </c>
      <c r="G119" s="32">
        <f t="shared" ref="G119" si="58">G108+G118</f>
        <v>56.33</v>
      </c>
      <c r="H119" s="32">
        <f t="shared" ref="H119" si="59">H108+H118</f>
        <v>57.45</v>
      </c>
      <c r="I119" s="32">
        <f t="shared" ref="I119" si="60">I108+I118</f>
        <v>192.29</v>
      </c>
      <c r="J119" s="32">
        <f t="shared" ref="J119:L119" si="61">J108+J118</f>
        <v>1577.87</v>
      </c>
      <c r="K119" s="32"/>
      <c r="L119" s="32">
        <f t="shared" si="61"/>
        <v>156.91999999999999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6.88</v>
      </c>
      <c r="H120" s="40">
        <v>9.9</v>
      </c>
      <c r="I120" s="40">
        <v>22.81</v>
      </c>
      <c r="J120" s="40">
        <v>184.2</v>
      </c>
      <c r="K120" s="41">
        <v>175</v>
      </c>
      <c r="L120" s="40">
        <v>26.58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50</v>
      </c>
      <c r="G121" s="43">
        <v>2.95</v>
      </c>
      <c r="H121" s="43">
        <v>5.16</v>
      </c>
      <c r="I121" s="43">
        <v>16.5</v>
      </c>
      <c r="J121" s="43">
        <v>134</v>
      </c>
      <c r="K121" s="44"/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>
        <v>0.1</v>
      </c>
      <c r="I122" s="43">
        <v>4.8</v>
      </c>
      <c r="J122" s="43">
        <v>55</v>
      </c>
      <c r="K122" s="44">
        <v>377</v>
      </c>
      <c r="L122" s="43">
        <v>5.18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22.6</v>
      </c>
      <c r="J123" s="43">
        <v>117.5</v>
      </c>
      <c r="K123" s="44">
        <v>878</v>
      </c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95</v>
      </c>
      <c r="F124" s="43">
        <v>120</v>
      </c>
      <c r="G124" s="43">
        <v>1.68</v>
      </c>
      <c r="H124" s="43">
        <v>0.25</v>
      </c>
      <c r="I124" s="43">
        <v>16.420000000000002</v>
      </c>
      <c r="J124" s="43">
        <v>106.4</v>
      </c>
      <c r="K124" s="44"/>
      <c r="L124" s="43">
        <v>14.82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15.41</v>
      </c>
      <c r="H127" s="19">
        <f t="shared" si="62"/>
        <v>15.81</v>
      </c>
      <c r="I127" s="19">
        <f t="shared" si="62"/>
        <v>83.13000000000001</v>
      </c>
      <c r="J127" s="19">
        <f t="shared" si="62"/>
        <v>597.1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0.72</v>
      </c>
      <c r="H128" s="43">
        <v>2.83</v>
      </c>
      <c r="I128" s="43">
        <v>4.63</v>
      </c>
      <c r="J128" s="43">
        <v>40.200000000000003</v>
      </c>
      <c r="K128" s="44">
        <v>43</v>
      </c>
      <c r="L128" s="43">
        <v>10.58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2.2000000000000002</v>
      </c>
      <c r="H129" s="43">
        <v>2.56</v>
      </c>
      <c r="I129" s="43">
        <v>16.48</v>
      </c>
      <c r="J129" s="43">
        <v>89.34</v>
      </c>
      <c r="K129" s="44"/>
      <c r="L129" s="43">
        <v>14.95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9.9</v>
      </c>
      <c r="H130" s="43">
        <v>20.8</v>
      </c>
      <c r="I130" s="43">
        <v>0.8</v>
      </c>
      <c r="J130" s="43">
        <v>230</v>
      </c>
      <c r="K130" s="44">
        <v>536</v>
      </c>
      <c r="L130" s="43">
        <v>23.8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200</v>
      </c>
      <c r="G131" s="43">
        <v>9.5</v>
      </c>
      <c r="H131" s="43">
        <v>7.74</v>
      </c>
      <c r="I131" s="43">
        <v>47.48</v>
      </c>
      <c r="J131" s="43">
        <v>263.48</v>
      </c>
      <c r="K131" s="44">
        <v>113</v>
      </c>
      <c r="L131" s="43">
        <v>15.54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0.13</v>
      </c>
      <c r="H132" s="43">
        <v>0.23</v>
      </c>
      <c r="I132" s="43">
        <v>24.49</v>
      </c>
      <c r="J132" s="43">
        <v>99</v>
      </c>
      <c r="K132" s="44">
        <v>399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878</v>
      </c>
      <c r="L133" s="43">
        <v>4.5999999999999996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84</v>
      </c>
      <c r="F134" s="43">
        <v>30</v>
      </c>
      <c r="G134" s="43">
        <v>0.28000000000000003</v>
      </c>
      <c r="H134" s="43">
        <v>0.06</v>
      </c>
      <c r="I134" s="43">
        <v>2.4</v>
      </c>
      <c r="J134" s="43">
        <v>12.3</v>
      </c>
      <c r="K134" s="44">
        <v>879</v>
      </c>
      <c r="L134" s="43">
        <v>4.2699999999999996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26.53</v>
      </c>
      <c r="H137" s="19">
        <f t="shared" si="64"/>
        <v>34.619999999999997</v>
      </c>
      <c r="I137" s="19">
        <f t="shared" si="64"/>
        <v>120.88</v>
      </c>
      <c r="J137" s="19">
        <f t="shared" si="64"/>
        <v>851.81999999999994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1410</v>
      </c>
      <c r="G138" s="32">
        <f t="shared" ref="G138" si="66">G127+G137</f>
        <v>41.94</v>
      </c>
      <c r="H138" s="32">
        <f t="shared" ref="H138" si="67">H127+H137</f>
        <v>50.43</v>
      </c>
      <c r="I138" s="32">
        <f t="shared" ref="I138" si="68">I127+I137</f>
        <v>204.01</v>
      </c>
      <c r="J138" s="32">
        <f t="shared" ref="J138:L138" si="69">J127+J137</f>
        <v>1448.92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200</v>
      </c>
      <c r="G139" s="40">
        <v>7</v>
      </c>
      <c r="H139" s="40">
        <v>9.68</v>
      </c>
      <c r="I139" s="40">
        <v>32</v>
      </c>
      <c r="J139" s="40">
        <v>214.4</v>
      </c>
      <c r="K139" s="41"/>
      <c r="L139" s="40">
        <v>26.8</v>
      </c>
    </row>
    <row r="140" spans="1:12" ht="15" x14ac:dyDescent="0.25">
      <c r="A140" s="23"/>
      <c r="B140" s="15"/>
      <c r="C140" s="11"/>
      <c r="D140" s="6"/>
      <c r="E140" s="42" t="s">
        <v>101</v>
      </c>
      <c r="F140" s="43">
        <v>15</v>
      </c>
      <c r="G140" s="43">
        <v>4.5</v>
      </c>
      <c r="H140" s="43">
        <v>5.56</v>
      </c>
      <c r="I140" s="43">
        <v>0</v>
      </c>
      <c r="J140" s="43">
        <v>147</v>
      </c>
      <c r="K140" s="44">
        <v>8</v>
      </c>
      <c r="L140" s="43">
        <v>14.82</v>
      </c>
    </row>
    <row r="141" spans="1:12" ht="15" customHeight="1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0</v>
      </c>
      <c r="H141" s="43">
        <v>0</v>
      </c>
      <c r="I141" s="43">
        <v>10</v>
      </c>
      <c r="J141" s="43">
        <v>119</v>
      </c>
      <c r="K141" s="44">
        <v>357</v>
      </c>
      <c r="L141" s="43">
        <v>7.7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878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0.26</v>
      </c>
      <c r="H143" s="43">
        <v>0.17</v>
      </c>
      <c r="I143" s="43">
        <v>11.41</v>
      </c>
      <c r="J143" s="43">
        <v>52</v>
      </c>
      <c r="K143" s="44"/>
      <c r="L143" s="43">
        <v>17.260000000000002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15.56</v>
      </c>
      <c r="H146" s="19">
        <f t="shared" si="70"/>
        <v>15.809999999999999</v>
      </c>
      <c r="I146" s="19">
        <f t="shared" si="70"/>
        <v>78.009999999999991</v>
      </c>
      <c r="J146" s="19">
        <f t="shared" si="70"/>
        <v>649.9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0.84</v>
      </c>
      <c r="H147" s="43">
        <v>7.58</v>
      </c>
      <c r="I147" s="43">
        <v>4.42</v>
      </c>
      <c r="J147" s="43">
        <v>34.200000000000003</v>
      </c>
      <c r="K147" s="44">
        <v>45</v>
      </c>
      <c r="L147" s="43">
        <v>10.6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9.9</v>
      </c>
      <c r="H148" s="43">
        <v>20.8</v>
      </c>
      <c r="I148" s="43">
        <v>0.8</v>
      </c>
      <c r="J148" s="43">
        <v>80</v>
      </c>
      <c r="K148" s="44">
        <v>208</v>
      </c>
      <c r="L148" s="43">
        <v>19.37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34.5</v>
      </c>
      <c r="H149" s="43">
        <v>35.67</v>
      </c>
      <c r="I149" s="43">
        <v>4.75</v>
      </c>
      <c r="J149" s="43">
        <v>495.43</v>
      </c>
      <c r="K149" s="44">
        <v>637</v>
      </c>
      <c r="L149" s="43">
        <v>26.5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3.15</v>
      </c>
      <c r="H150" s="43">
        <v>12</v>
      </c>
      <c r="I150" s="43">
        <v>22.05</v>
      </c>
      <c r="J150" s="43">
        <v>112.5</v>
      </c>
      <c r="K150" s="44">
        <v>694</v>
      </c>
      <c r="L150" s="43">
        <v>15.17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0.4</v>
      </c>
      <c r="H151" s="43">
        <v>0.2</v>
      </c>
      <c r="I151" s="43">
        <v>50.8</v>
      </c>
      <c r="J151" s="43">
        <v>198</v>
      </c>
      <c r="K151" s="44">
        <v>349</v>
      </c>
      <c r="L151" s="43">
        <v>7.23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878</v>
      </c>
      <c r="L152" s="43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30</v>
      </c>
      <c r="G153" s="43">
        <v>0.28000000000000003</v>
      </c>
      <c r="H153" s="43">
        <v>0.06</v>
      </c>
      <c r="I153" s="43">
        <v>2.4</v>
      </c>
      <c r="J153" s="43">
        <v>12.3</v>
      </c>
      <c r="K153" s="44">
        <v>879</v>
      </c>
      <c r="L153" s="43">
        <v>3.27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52.87</v>
      </c>
      <c r="H156" s="19">
        <f t="shared" si="72"/>
        <v>76.710000000000022</v>
      </c>
      <c r="I156" s="19">
        <f t="shared" si="72"/>
        <v>109.82</v>
      </c>
      <c r="J156" s="19">
        <f t="shared" si="72"/>
        <v>1049.93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1345</v>
      </c>
      <c r="G157" s="32">
        <f t="shared" ref="G157" si="74">G146+G156</f>
        <v>68.429999999999993</v>
      </c>
      <c r="H157" s="32">
        <f t="shared" ref="H157" si="75">H146+H156</f>
        <v>92.520000000000024</v>
      </c>
      <c r="I157" s="32">
        <f t="shared" ref="I157" si="76">I146+I156</f>
        <v>187.82999999999998</v>
      </c>
      <c r="J157" s="32">
        <f t="shared" ref="J157:L157" si="77">J146+J156</f>
        <v>1699.83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10.4</v>
      </c>
      <c r="H158" s="40">
        <v>15.34</v>
      </c>
      <c r="I158" s="40">
        <v>30.64</v>
      </c>
      <c r="J158" s="40">
        <v>336.8</v>
      </c>
      <c r="K158" s="41">
        <v>204</v>
      </c>
      <c r="L158" s="40">
        <v>29.51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0.2</v>
      </c>
      <c r="H160" s="43">
        <v>0</v>
      </c>
      <c r="I160" s="43">
        <v>6.7</v>
      </c>
      <c r="J160" s="43">
        <v>53</v>
      </c>
      <c r="K160" s="44">
        <v>376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</v>
      </c>
      <c r="H161" s="43">
        <v>0.4</v>
      </c>
      <c r="I161" s="43">
        <v>22.6</v>
      </c>
      <c r="J161" s="43">
        <v>117.5</v>
      </c>
      <c r="K161" s="44">
        <v>878</v>
      </c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150</v>
      </c>
      <c r="G162" s="43">
        <v>0.6</v>
      </c>
      <c r="H162" s="43">
        <v>0.6</v>
      </c>
      <c r="I162" s="43">
        <v>6.3</v>
      </c>
      <c r="J162" s="43">
        <v>66</v>
      </c>
      <c r="K162" s="44">
        <v>368</v>
      </c>
      <c r="L162" s="43">
        <v>21.07</v>
      </c>
    </row>
    <row r="163" spans="1:12" ht="15" x14ac:dyDescent="0.25">
      <c r="A163" s="23"/>
      <c r="B163" s="15"/>
      <c r="C163" s="11"/>
      <c r="D163" s="6"/>
      <c r="E163" s="42" t="s">
        <v>107</v>
      </c>
      <c r="F163" s="43">
        <v>50</v>
      </c>
      <c r="G163" s="43">
        <v>2.95</v>
      </c>
      <c r="H163" s="43">
        <v>2.35</v>
      </c>
      <c r="I163" s="43">
        <v>17.5</v>
      </c>
      <c r="J163" s="43">
        <v>183</v>
      </c>
      <c r="K163" s="44"/>
      <c r="L163" s="43">
        <v>11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17.95</v>
      </c>
      <c r="H165" s="19">
        <f t="shared" si="78"/>
        <v>18.690000000000001</v>
      </c>
      <c r="I165" s="19">
        <f t="shared" si="78"/>
        <v>83.740000000000009</v>
      </c>
      <c r="J165" s="19">
        <f t="shared" si="78"/>
        <v>756.3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0.78</v>
      </c>
      <c r="H166" s="43">
        <v>4.4400000000000004</v>
      </c>
      <c r="I166" s="43">
        <v>5.45</v>
      </c>
      <c r="J166" s="43">
        <v>57</v>
      </c>
      <c r="K166" s="44">
        <v>53</v>
      </c>
      <c r="L166" s="43">
        <v>10.220000000000001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1.66</v>
      </c>
      <c r="H167" s="43">
        <v>4.8</v>
      </c>
      <c r="I167" s="43">
        <v>7.3</v>
      </c>
      <c r="J167" s="43">
        <v>68</v>
      </c>
      <c r="K167" s="44">
        <v>82</v>
      </c>
      <c r="L167" s="43">
        <v>19.920000000000002</v>
      </c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12</v>
      </c>
      <c r="H168" s="43">
        <v>8</v>
      </c>
      <c r="I168" s="43">
        <v>10</v>
      </c>
      <c r="J168" s="43">
        <v>158</v>
      </c>
      <c r="K168" s="44">
        <v>608</v>
      </c>
      <c r="L168" s="43">
        <v>24.94</v>
      </c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165</v>
      </c>
      <c r="G169" s="43">
        <v>3</v>
      </c>
      <c r="H169" s="43">
        <v>8</v>
      </c>
      <c r="I169" s="43">
        <v>3</v>
      </c>
      <c r="J169" s="43">
        <v>180</v>
      </c>
      <c r="K169" s="44">
        <v>199</v>
      </c>
      <c r="L169" s="43">
        <v>9.94</v>
      </c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0.1</v>
      </c>
      <c r="H170" s="43">
        <v>0</v>
      </c>
      <c r="I170" s="43">
        <v>6.7</v>
      </c>
      <c r="J170" s="43">
        <v>55.5</v>
      </c>
      <c r="K170" s="44">
        <v>377</v>
      </c>
      <c r="L170" s="43">
        <v>5.66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878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84</v>
      </c>
      <c r="F172" s="43">
        <v>30</v>
      </c>
      <c r="G172" s="43">
        <v>0.28000000000000003</v>
      </c>
      <c r="H172" s="43">
        <v>0.06</v>
      </c>
      <c r="I172" s="43">
        <v>2.4</v>
      </c>
      <c r="J172" s="43">
        <v>12.3</v>
      </c>
      <c r="K172" s="44">
        <v>879</v>
      </c>
      <c r="L172" s="43">
        <v>4.2699999999999996</v>
      </c>
    </row>
    <row r="173" spans="1:12" ht="15" x14ac:dyDescent="0.25">
      <c r="A173" s="23"/>
      <c r="B173" s="15"/>
      <c r="C173" s="11"/>
      <c r="D173" s="6"/>
      <c r="E173" s="42" t="s">
        <v>113</v>
      </c>
      <c r="F173" s="43">
        <v>50</v>
      </c>
      <c r="G173" s="43">
        <v>2.95</v>
      </c>
      <c r="H173" s="43">
        <v>2.35</v>
      </c>
      <c r="I173" s="43">
        <v>37.5</v>
      </c>
      <c r="J173" s="43">
        <v>183</v>
      </c>
      <c r="K173" s="44"/>
      <c r="L173" s="43">
        <v>7.59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24.57</v>
      </c>
      <c r="H175" s="19">
        <f t="shared" si="80"/>
        <v>28.05</v>
      </c>
      <c r="I175" s="19">
        <f t="shared" si="80"/>
        <v>96.95</v>
      </c>
      <c r="J175" s="19">
        <f t="shared" si="80"/>
        <v>831.3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1495</v>
      </c>
      <c r="G176" s="32">
        <f t="shared" ref="G176" si="82">G165+G175</f>
        <v>42.519999999999996</v>
      </c>
      <c r="H176" s="32">
        <f t="shared" ref="H176" si="83">H165+H175</f>
        <v>46.74</v>
      </c>
      <c r="I176" s="32">
        <f t="shared" ref="I176" si="84">I165+I175</f>
        <v>180.69</v>
      </c>
      <c r="J176" s="32">
        <f t="shared" ref="J176:L176" si="85">J165+J175</f>
        <v>1587.6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7.44</v>
      </c>
      <c r="H177" s="40">
        <v>9.32</v>
      </c>
      <c r="I177" s="40">
        <v>25.4</v>
      </c>
      <c r="J177" s="40">
        <v>215.2</v>
      </c>
      <c r="K177" s="41">
        <v>175</v>
      </c>
      <c r="L177" s="40">
        <v>24.94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</v>
      </c>
      <c r="H179" s="43">
        <v>0</v>
      </c>
      <c r="I179" s="43">
        <v>10</v>
      </c>
      <c r="J179" s="43">
        <v>119</v>
      </c>
      <c r="K179" s="44">
        <v>357</v>
      </c>
      <c r="L179" s="43">
        <v>8.84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22.6</v>
      </c>
      <c r="J180" s="43">
        <v>117.5</v>
      </c>
      <c r="K180" s="44">
        <v>878</v>
      </c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150</v>
      </c>
      <c r="G181" s="43">
        <v>0.6</v>
      </c>
      <c r="H181" s="43">
        <v>0.45</v>
      </c>
      <c r="I181" s="43">
        <v>9.15</v>
      </c>
      <c r="J181" s="43">
        <v>70.5</v>
      </c>
      <c r="K181" s="44"/>
      <c r="L181" s="43">
        <v>25.4</v>
      </c>
    </row>
    <row r="182" spans="1:12" ht="15" x14ac:dyDescent="0.25">
      <c r="A182" s="23"/>
      <c r="B182" s="15"/>
      <c r="C182" s="11"/>
      <c r="D182" s="6"/>
      <c r="E182" s="42" t="s">
        <v>116</v>
      </c>
      <c r="F182" s="43">
        <v>50</v>
      </c>
      <c r="G182" s="43">
        <v>3.7</v>
      </c>
      <c r="H182" s="43">
        <v>5.7</v>
      </c>
      <c r="I182" s="43">
        <v>16.55</v>
      </c>
      <c r="J182" s="43">
        <v>203.5</v>
      </c>
      <c r="K182" s="44"/>
      <c r="L182" s="43">
        <v>6.8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15.54</v>
      </c>
      <c r="H184" s="19">
        <f t="shared" si="86"/>
        <v>15.870000000000001</v>
      </c>
      <c r="I184" s="19">
        <f t="shared" si="86"/>
        <v>83.7</v>
      </c>
      <c r="J184" s="19">
        <f t="shared" si="86"/>
        <v>725.7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2.2200000000000002</v>
      </c>
      <c r="H185" s="43">
        <v>5.46</v>
      </c>
      <c r="I185" s="43">
        <v>3.62</v>
      </c>
      <c r="J185" s="43">
        <v>68.400000000000006</v>
      </c>
      <c r="K185" s="44">
        <v>38</v>
      </c>
      <c r="L185" s="43">
        <v>7.1</v>
      </c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2.2000000000000002</v>
      </c>
      <c r="H186" s="43">
        <v>2.4</v>
      </c>
      <c r="I186" s="43">
        <v>15.6</v>
      </c>
      <c r="J186" s="43">
        <v>90</v>
      </c>
      <c r="K186" s="44">
        <v>88</v>
      </c>
      <c r="L186" s="43">
        <v>19.78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200</v>
      </c>
      <c r="G187" s="43">
        <v>22.53</v>
      </c>
      <c r="H187" s="43">
        <v>24.77</v>
      </c>
      <c r="I187" s="43">
        <v>26.43</v>
      </c>
      <c r="J187" s="43">
        <v>394.15</v>
      </c>
      <c r="K187" s="44">
        <v>321</v>
      </c>
      <c r="L187" s="43">
        <v>27.47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0.1</v>
      </c>
      <c r="H189" s="43">
        <v>0</v>
      </c>
      <c r="I189" s="43">
        <v>6.8</v>
      </c>
      <c r="J189" s="43">
        <v>55.5</v>
      </c>
      <c r="K189" s="44">
        <v>377</v>
      </c>
      <c r="L189" s="43">
        <v>6.92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878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 t="s">
        <v>84</v>
      </c>
      <c r="F191" s="43">
        <v>30</v>
      </c>
      <c r="G191" s="43">
        <v>0.28000000000000003</v>
      </c>
      <c r="H191" s="43">
        <v>0.06</v>
      </c>
      <c r="I191" s="43">
        <v>2.4</v>
      </c>
      <c r="J191" s="43">
        <v>12.3</v>
      </c>
      <c r="K191" s="44">
        <v>879</v>
      </c>
      <c r="L191" s="43">
        <v>3.27</v>
      </c>
    </row>
    <row r="192" spans="1:12" ht="15" x14ac:dyDescent="0.25">
      <c r="A192" s="23"/>
      <c r="B192" s="15"/>
      <c r="C192" s="11"/>
      <c r="D192" s="6"/>
      <c r="E192" s="42" t="s">
        <v>94</v>
      </c>
      <c r="F192" s="43">
        <v>50</v>
      </c>
      <c r="G192" s="43">
        <v>2.95</v>
      </c>
      <c r="H192" s="43">
        <v>1.675</v>
      </c>
      <c r="I192" s="43">
        <v>32.115000000000002</v>
      </c>
      <c r="J192" s="43">
        <v>134</v>
      </c>
      <c r="K192" s="44"/>
      <c r="L192" s="43">
        <v>18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34.080000000000005</v>
      </c>
      <c r="H194" s="19">
        <f t="shared" si="88"/>
        <v>34.764999999999993</v>
      </c>
      <c r="I194" s="19">
        <f t="shared" si="88"/>
        <v>111.565</v>
      </c>
      <c r="J194" s="19">
        <f t="shared" si="88"/>
        <v>871.84999999999991</v>
      </c>
      <c r="K194" s="25"/>
      <c r="L194" s="19">
        <f t="shared" ref="L194" si="89">SUM(L185:L193)</f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1440</v>
      </c>
      <c r="G195" s="32">
        <f t="shared" ref="G195" si="90">G184+G194</f>
        <v>49.620000000000005</v>
      </c>
      <c r="H195" s="32">
        <f t="shared" ref="H195" si="91">H184+H194</f>
        <v>50.634999999999991</v>
      </c>
      <c r="I195" s="32">
        <f t="shared" ref="I195" si="92">I184+I194</f>
        <v>195.26499999999999</v>
      </c>
      <c r="J195" s="32">
        <f t="shared" ref="J195:L195" si="93">J184+J194</f>
        <v>1597.55</v>
      </c>
      <c r="K195" s="32"/>
      <c r="L195" s="32">
        <f t="shared" si="93"/>
        <v>156.92000000000002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50.236900000000006</v>
      </c>
      <c r="H196" s="34">
        <f t="shared" si="94"/>
        <v>58.415999999999997</v>
      </c>
      <c r="I196" s="34">
        <f t="shared" si="94"/>
        <v>187.0214</v>
      </c>
      <c r="J196" s="34">
        <f t="shared" si="94"/>
        <v>1539.8500999999999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2024-03-11T16:19:08Z</cp:lastPrinted>
  <dcterms:created xsi:type="dcterms:W3CDTF">2022-05-16T14:23:56Z</dcterms:created>
  <dcterms:modified xsi:type="dcterms:W3CDTF">2024-08-30T19:22:19Z</dcterms:modified>
</cp:coreProperties>
</file>