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МОНИТОРИНГ ПИТАНИЯ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F195" i="1"/>
  <c r="H176" i="1"/>
  <c r="L176" i="1"/>
  <c r="J176" i="1"/>
  <c r="G176" i="1"/>
  <c r="F176" i="1"/>
  <c r="L157" i="1"/>
  <c r="G157" i="1"/>
  <c r="J157" i="1"/>
  <c r="H157" i="1"/>
  <c r="F157" i="1"/>
  <c r="L138" i="1"/>
  <c r="G138" i="1"/>
  <c r="J138" i="1"/>
  <c r="H138" i="1"/>
  <c r="F138" i="1"/>
  <c r="I119" i="1"/>
  <c r="L119" i="1"/>
  <c r="G100" i="1"/>
  <c r="L100" i="1"/>
  <c r="L81" i="1"/>
  <c r="L62" i="1"/>
  <c r="L43" i="1"/>
  <c r="L24" i="1"/>
  <c r="J119" i="1"/>
  <c r="G119" i="1"/>
  <c r="F119" i="1"/>
  <c r="H119" i="1"/>
  <c r="J100" i="1"/>
  <c r="I100" i="1"/>
  <c r="H100" i="1"/>
  <c r="F100" i="1"/>
  <c r="J81" i="1"/>
  <c r="G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I24" i="1"/>
  <c r="G24" i="1"/>
  <c r="H24" i="1"/>
  <c r="J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<sst xmlns="http://schemas.openxmlformats.org/spreadsheetml/2006/main" count="308" uniqueCount="118">
  <si>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</si>
  <si>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</si>
  <si>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</si>
  <si>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</si>
  <si>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</si>
  <si>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</si>
  <si>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</si>
  <si>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</si>
  <si>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</si>
  <si>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</si>
  <si>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</si>
  <si>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</si>
  <si>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</si>
  <si>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</si>
  <si>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</si>
  <si>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</si>
  <si>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</si>
  <si>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</si>
  <si>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</si>
  <si>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</si>
  <si>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</si>
  <si>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</si>
  <si>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</si>
  <si>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</si>
  <si>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</si>
  <si>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</si>
  <si>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</si>
  <si>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</si>
  <si>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</si>
  <si>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</si>
  <si>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</si>
  <si>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</si>
  <si>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</si>
  <si>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</si>
  <si>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</si>
  <si>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</si>
  <si>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</si>
  <si>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</si>
  <si>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</si>
  <si>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"Сиалеевско-Пятинская СОШ"</t>
  </si>
  <si>
    <t>директор</t>
  </si>
  <si>
    <t>Ионова Н.М.</t>
  </si>
  <si>
    <t>Салат витаминный</t>
  </si>
  <si>
    <t>Омлет натуральный</t>
  </si>
  <si>
    <t>Чай с сахаром</t>
  </si>
  <si>
    <t>Хлеб пшеничный формовой</t>
  </si>
  <si>
    <t>яблоко</t>
  </si>
  <si>
    <t>Салат овощной</t>
  </si>
  <si>
    <t xml:space="preserve"> Борщ</t>
  </si>
  <si>
    <t>Плов с мясом курицы</t>
  </si>
  <si>
    <t>Кисель из концентрата на плодовых ил</t>
  </si>
  <si>
    <t>Компот из свежих яблок</t>
  </si>
  <si>
    <t>Печенье сахарное</t>
  </si>
  <si>
    <t>Салат из свежей капусты с зеленым горошком</t>
  </si>
  <si>
    <t xml:space="preserve"> Суп вермишелевый на рыбном бульоне</t>
  </si>
  <si>
    <t>Чай с лимоном</t>
  </si>
  <si>
    <t xml:space="preserve">банан </t>
  </si>
  <si>
    <t>Груша</t>
  </si>
  <si>
    <t>Хлеб  пшеничный формовой</t>
  </si>
  <si>
    <t>Салат свекольный</t>
  </si>
  <si>
    <t>Суп картофельный с рисом</t>
  </si>
  <si>
    <t>Каша рисовая молочная жидкая</t>
  </si>
  <si>
    <t>Какао с молоком</t>
  </si>
  <si>
    <t>бутерброд с сыром</t>
  </si>
  <si>
    <t>Суп картофельный с бобовыми (горох)</t>
  </si>
  <si>
    <t>Овощное рагу с мясом</t>
  </si>
  <si>
    <t xml:space="preserve">Компот из смеси сухофруктов </t>
  </si>
  <si>
    <t>Макароны с сыром</t>
  </si>
  <si>
    <t>Винегрет овощной</t>
  </si>
  <si>
    <t>Суп картофельный с мясом</t>
  </si>
  <si>
    <t>Плов из курицы</t>
  </si>
  <si>
    <t>сок фруктовый</t>
  </si>
  <si>
    <t>Кисель из концентрата на плодовых и ягодных экстрактах</t>
  </si>
  <si>
    <t>мандарин</t>
  </si>
  <si>
    <t>Суп вермишелевый на курином бульоне</t>
  </si>
  <si>
    <t>Курица отварная</t>
  </si>
  <si>
    <t>Рожки отварные</t>
  </si>
  <si>
    <t>Каша рисовая молочная с маслом и сахаром</t>
  </si>
  <si>
    <t xml:space="preserve">  рыба тушеная</t>
  </si>
  <si>
    <t xml:space="preserve">Пюре картофельное  </t>
  </si>
  <si>
    <t>пряник</t>
  </si>
  <si>
    <t>Каша манная молочная жидкая с маслом и сахаром</t>
  </si>
  <si>
    <t>макароны отварные</t>
  </si>
  <si>
    <t>Гуляш</t>
  </si>
  <si>
    <t>хлеб ржаной</t>
  </si>
  <si>
    <t>печенье</t>
  </si>
  <si>
    <t xml:space="preserve">Мандарин </t>
  </si>
  <si>
    <t>Салат из моркови с изюмом</t>
  </si>
  <si>
    <t>Хлеб ржаной</t>
  </si>
  <si>
    <t>яйцо отварное</t>
  </si>
  <si>
    <t>вафли</t>
  </si>
  <si>
    <t>Запеканка творожная со сгущеным молоком</t>
  </si>
  <si>
    <t>пряники заварные</t>
  </si>
  <si>
    <t>Борщ на курином бульоне</t>
  </si>
  <si>
    <t>Каша пшенная молочная жидкая с маслом</t>
  </si>
  <si>
    <t>Пирог</t>
  </si>
  <si>
    <t>Хлеб пшеничный</t>
  </si>
  <si>
    <t>Банан</t>
  </si>
  <si>
    <t>Салат из св.капусты с яблоком</t>
  </si>
  <si>
    <t>Сосиска отварная</t>
  </si>
  <si>
    <t>Каша гречневая рассыпчатая</t>
  </si>
  <si>
    <t>Сок фруктовый</t>
  </si>
  <si>
    <t>Каша манная молочная жидкая</t>
  </si>
  <si>
    <t>Кисель из концентрата на плодовых и ягодных экстратах</t>
  </si>
  <si>
    <t>Сыр порционно</t>
  </si>
  <si>
    <t>Пюре Картофельное</t>
  </si>
  <si>
    <t>апельсин</t>
  </si>
  <si>
    <t>Выпечка</t>
  </si>
  <si>
    <t>Салат свекольный с зеленым горошком</t>
  </si>
  <si>
    <t>Щи из св. капусты с мясом</t>
  </si>
  <si>
    <t>горох отварной</t>
  </si>
  <si>
    <t>Чай с лимоном и сахаром</t>
  </si>
  <si>
    <t>котлеты мясные</t>
  </si>
  <si>
    <t>Печенье песочное</t>
  </si>
  <si>
    <t>Каша рисовая молочная жидкая с маслом</t>
  </si>
  <si>
    <t>Салат из свежей капусты</t>
  </si>
  <si>
    <t>Суп вермишелевый с мясом</t>
  </si>
  <si>
    <t>Чай с фруктовый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</si>
</sst>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1" fillId="0" borderId="24" xfId="0" applyFont="1" applyBorder="1" applyAlignment="1">
      <alignment vertical="center" wrapText="1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175" sqref="J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40">
        <v>200</v>
      </c>
      <c r="G6" s="40">
        <v>17.46</v>
      </c>
      <c r="H6" s="40">
        <v>24.26</v>
      </c>
      <c r="I6" s="40">
        <v>3.9</v>
      </c>
      <c r="J6" s="40">
        <v>300</v>
      </c>
      <c r="K6" s="41">
        <v>72</v>
      </c>
      <c r="L6" s="40">
        <v>25.1</v>
      </c>
    </row>
    <row r="7" spans="1:12" ht="15" x14ac:dyDescent="0.25">
      <c r="A7" s="23"/>
      <c r="B7" s="15"/>
      <c r="C7" s="11"/>
      <c r="D7" s="6"/>
      <c r="E7" s="51" t="s">
        <v>42</v>
      </c>
      <c r="F7" s="43">
        <v>60</v>
      </c>
      <c r="G7" s="43">
        <v>0.9</v>
      </c>
      <c r="H7" s="43">
        <v>9.6</v>
      </c>
      <c r="I7" s="43">
        <v>4.8</v>
      </c>
      <c r="J7" s="43">
        <v>85</v>
      </c>
      <c r="K7" s="44">
        <v>49</v>
      </c>
      <c r="L7" s="43">
        <v>17.3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0.2</v>
      </c>
      <c r="H8" s="43">
        <v>0</v>
      </c>
      <c r="I8" s="43">
        <v>13.7</v>
      </c>
      <c r="J8" s="43">
        <v>53</v>
      </c>
      <c r="K8" s="44">
        <v>376</v>
      </c>
      <c r="L8" s="43">
        <v>2.7</v>
      </c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/>
      <c r="L9" s="43">
        <v>3.2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18.7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22.62</v>
      </c>
      <c r="H13" s="19">
        <f t="shared" si="0"/>
        <v>34.43</v>
      </c>
      <c r="I13" s="19">
        <f t="shared" si="0"/>
        <v>58.41</v>
      </c>
      <c r="J13" s="19">
        <f t="shared" si="0"/>
        <v>607.5</v>
      </c>
      <c r="K13" s="25"/>
      <c r="L13" s="19">
        <f t="shared" ref="L13" si="1">SUM(L6:L12)</f>
        <v>67.000000000000014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43">
        <v>60</v>
      </c>
      <c r="G14" s="43">
        <v>0.84</v>
      </c>
      <c r="H14" s="43">
        <v>2.46</v>
      </c>
      <c r="I14" s="43">
        <v>1.98</v>
      </c>
      <c r="J14" s="43">
        <v>34.200000000000003</v>
      </c>
      <c r="K14" s="44"/>
      <c r="L14" s="43">
        <v>13.83</v>
      </c>
    </row>
    <row r="15" spans="1:12" ht="15.75" thickBot="1" x14ac:dyDescent="0.3">
      <c r="A15" s="23"/>
      <c r="B15" s="15"/>
      <c r="C15" s="11"/>
      <c r="D15" s="7" t="s">
        <v>27</v>
      </c>
      <c r="E15" s="52" t="s">
        <v>48</v>
      </c>
      <c r="F15" s="43">
        <v>200</v>
      </c>
      <c r="G15" s="43">
        <v>1.54</v>
      </c>
      <c r="H15" s="43">
        <v>4.4400000000000004</v>
      </c>
      <c r="I15" s="43">
        <v>10.54</v>
      </c>
      <c r="J15" s="43">
        <v>81.34</v>
      </c>
      <c r="K15" s="44">
        <v>82</v>
      </c>
      <c r="L15" s="43">
        <v>18.8</v>
      </c>
    </row>
    <row r="16" spans="1:12" ht="15" x14ac:dyDescent="0.25">
      <c r="A16" s="23"/>
      <c r="B16" s="15"/>
      <c r="C16" s="11"/>
      <c r="D16" s="7" t="s">
        <v>28</v>
      </c>
      <c r="E16" s="51" t="s">
        <v>49</v>
      </c>
      <c r="F16" s="43">
        <v>230</v>
      </c>
      <c r="G16" s="43">
        <v>22.609000000000002</v>
      </c>
      <c r="H16" s="43">
        <v>24.495000000000001</v>
      </c>
      <c r="I16" s="43">
        <v>42.158999999999999</v>
      </c>
      <c r="J16" s="43">
        <v>445.44099999999997</v>
      </c>
      <c r="K16" s="44">
        <v>492</v>
      </c>
      <c r="L16" s="43">
        <v>37.57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 thickBot="1" x14ac:dyDescent="0.3">
      <c r="A18" s="23"/>
      <c r="B18" s="15"/>
      <c r="C18" s="11"/>
      <c r="D18" s="7" t="s">
        <v>30</v>
      </c>
      <c r="E18" s="52" t="s">
        <v>50</v>
      </c>
      <c r="F18" s="43">
        <v>200</v>
      </c>
      <c r="G18" s="43">
        <v>0</v>
      </c>
      <c r="H18" s="43">
        <v>0</v>
      </c>
      <c r="I18" s="43">
        <v>10</v>
      </c>
      <c r="J18" s="43">
        <v>119</v>
      </c>
      <c r="K18" s="44">
        <v>411</v>
      </c>
      <c r="L18" s="43">
        <v>4.5999999999999996</v>
      </c>
    </row>
    <row r="19" spans="1:12" ht="15.75" thickBot="1" x14ac:dyDescent="0.3">
      <c r="A19" s="23"/>
      <c r="B19" s="15"/>
      <c r="C19" s="11"/>
      <c r="D19" s="7" t="s">
        <v>31</v>
      </c>
      <c r="E19" s="52" t="s">
        <v>45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/>
      <c r="L19" s="43">
        <v>3.2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28.789000000000001</v>
      </c>
      <c r="H23" s="19">
        <f t="shared" si="2"/>
        <v>31.795000000000002</v>
      </c>
      <c r="I23" s="19">
        <f t="shared" si="2"/>
        <v>89.278999999999996</v>
      </c>
      <c r="J23" s="19">
        <f t="shared" si="2"/>
        <v>797.48099999999999</v>
      </c>
      <c r="K23" s="25"/>
      <c r="L23" s="19">
        <f t="shared" ref="L23" si="3">SUM(L14:L22)</f>
        <v>78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1350</v>
      </c>
      <c r="G24" s="32">
        <f t="shared" ref="G24:J24" si="4">G13+G23</f>
        <v>51.409000000000006</v>
      </c>
      <c r="H24" s="32">
        <f t="shared" si="4"/>
        <v>66.224999999999994</v>
      </c>
      <c r="I24" s="32">
        <f t="shared" si="4"/>
        <v>147.68899999999999</v>
      </c>
      <c r="J24" s="32">
        <f t="shared" si="4"/>
        <v>1404.981</v>
      </c>
      <c r="K24" s="32"/>
      <c r="L24" s="32">
        <f t="shared" ref="L24" si="5">L13+L23</f>
        <v>145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77</v>
      </c>
      <c r="F25" s="40">
        <v>200</v>
      </c>
      <c r="G25" s="40">
        <v>5.04</v>
      </c>
      <c r="H25" s="40">
        <v>8.32</v>
      </c>
      <c r="I25" s="40">
        <v>33</v>
      </c>
      <c r="J25" s="40">
        <v>215.2</v>
      </c>
      <c r="K25" s="41">
        <v>175</v>
      </c>
      <c r="L25" s="40">
        <v>22.58</v>
      </c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Bot="1" x14ac:dyDescent="0.3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0.4</v>
      </c>
      <c r="H27" s="43">
        <v>0.2</v>
      </c>
      <c r="I27" s="43">
        <v>50.8</v>
      </c>
      <c r="J27" s="43">
        <v>198</v>
      </c>
      <c r="K27" s="44">
        <v>342</v>
      </c>
      <c r="L27" s="43">
        <v>5.28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/>
      <c r="L28" s="43">
        <v>3.6</v>
      </c>
    </row>
    <row r="29" spans="1:12" ht="15.75" thickBot="1" x14ac:dyDescent="0.3">
      <c r="A29" s="14"/>
      <c r="B29" s="15"/>
      <c r="C29" s="11"/>
      <c r="D29" s="7" t="s">
        <v>24</v>
      </c>
      <c r="E29" s="53" t="s">
        <v>56</v>
      </c>
      <c r="F29" s="43">
        <v>122</v>
      </c>
      <c r="G29" s="43">
        <v>1.8</v>
      </c>
      <c r="H29" s="43">
        <v>0.6</v>
      </c>
      <c r="I29" s="43">
        <v>25.2</v>
      </c>
      <c r="J29" s="43">
        <v>115.2</v>
      </c>
      <c r="K29" s="44">
        <v>338</v>
      </c>
      <c r="L29" s="43">
        <v>23.18</v>
      </c>
    </row>
    <row r="30" spans="1:12" ht="15.75" thickBot="1" x14ac:dyDescent="0.3">
      <c r="A30" s="14"/>
      <c r="B30" s="15"/>
      <c r="C30" s="11"/>
      <c r="D30" s="6"/>
      <c r="E30" s="52" t="s">
        <v>52</v>
      </c>
      <c r="F30" s="43">
        <v>50</v>
      </c>
      <c r="G30" s="43">
        <v>2.96</v>
      </c>
      <c r="H30" s="43">
        <v>3.76</v>
      </c>
      <c r="I30" s="43">
        <v>29.24</v>
      </c>
      <c r="J30" s="43">
        <v>162.80000000000001</v>
      </c>
      <c r="K30" s="44"/>
      <c r="L30" s="43">
        <v>12.36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622</v>
      </c>
      <c r="G32" s="19">
        <f t="shared" ref="G32" si="6">SUM(G25:G31)</f>
        <v>14</v>
      </c>
      <c r="H32" s="19">
        <f t="shared" ref="H32" si="7">SUM(H25:H31)</f>
        <v>13.28</v>
      </c>
      <c r="I32" s="19">
        <f t="shared" ref="I32" si="8">SUM(I25:I31)</f>
        <v>162.84</v>
      </c>
      <c r="J32" s="19">
        <f t="shared" ref="J32:L32" si="9">SUM(J25:J31)</f>
        <v>808.7</v>
      </c>
      <c r="K32" s="25"/>
      <c r="L32" s="19">
        <f t="shared" si="9"/>
        <v>67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53</v>
      </c>
      <c r="F33" s="43">
        <v>60</v>
      </c>
      <c r="G33" s="43">
        <v>2.2200000000000002</v>
      </c>
      <c r="H33" s="43">
        <v>5.46</v>
      </c>
      <c r="I33" s="43">
        <v>3.62</v>
      </c>
      <c r="J33" s="43">
        <v>68.400000000000006</v>
      </c>
      <c r="K33" s="44">
        <v>46</v>
      </c>
      <c r="L33" s="43">
        <v>10.4</v>
      </c>
    </row>
    <row r="34" spans="1:12" ht="15.75" thickBot="1" x14ac:dyDescent="0.3">
      <c r="A34" s="14"/>
      <c r="B34" s="15"/>
      <c r="C34" s="11"/>
      <c r="D34" s="7" t="s">
        <v>27</v>
      </c>
      <c r="E34" s="55" t="s">
        <v>54</v>
      </c>
      <c r="F34" s="43">
        <v>200</v>
      </c>
      <c r="G34" s="43">
        <v>9.9</v>
      </c>
      <c r="H34" s="43">
        <v>20.8</v>
      </c>
      <c r="I34" s="43">
        <v>0.8</v>
      </c>
      <c r="J34" s="43">
        <v>80</v>
      </c>
      <c r="K34" s="44"/>
      <c r="L34" s="43">
        <v>18.18</v>
      </c>
    </row>
    <row r="35" spans="1:12" ht="15" x14ac:dyDescent="0.25">
      <c r="A35" s="14"/>
      <c r="B35" s="15"/>
      <c r="C35" s="11"/>
      <c r="D35" s="7" t="s">
        <v>28</v>
      </c>
      <c r="E35" s="51" t="s">
        <v>78</v>
      </c>
      <c r="F35" s="43">
        <v>90</v>
      </c>
      <c r="G35" s="43">
        <v>11.2</v>
      </c>
      <c r="H35" s="43">
        <v>5.45</v>
      </c>
      <c r="I35" s="43">
        <v>2.7</v>
      </c>
      <c r="J35" s="43">
        <v>104.5</v>
      </c>
      <c r="K35" s="44">
        <v>229</v>
      </c>
      <c r="L35" s="43">
        <v>23.73</v>
      </c>
    </row>
    <row r="36" spans="1:12" ht="15" x14ac:dyDescent="0.25">
      <c r="A36" s="14"/>
      <c r="B36" s="15"/>
      <c r="C36" s="11"/>
      <c r="D36" s="7" t="s">
        <v>29</v>
      </c>
      <c r="E36" s="51" t="s">
        <v>79</v>
      </c>
      <c r="F36" s="43">
        <v>150</v>
      </c>
      <c r="G36" s="43">
        <v>3.15</v>
      </c>
      <c r="H36" s="43">
        <v>12</v>
      </c>
      <c r="I36" s="43">
        <v>22.05</v>
      </c>
      <c r="J36" s="43">
        <v>112.5</v>
      </c>
      <c r="K36" s="44">
        <v>128</v>
      </c>
      <c r="L36" s="43">
        <v>12.49</v>
      </c>
    </row>
    <row r="37" spans="1:12" ht="15.75" thickBot="1" x14ac:dyDescent="0.3">
      <c r="A37" s="14"/>
      <c r="B37" s="15"/>
      <c r="C37" s="11"/>
      <c r="D37" s="7" t="s">
        <v>30</v>
      </c>
      <c r="E37" s="51" t="s">
        <v>55</v>
      </c>
      <c r="F37" s="43">
        <v>200</v>
      </c>
      <c r="G37" s="43">
        <v>0.1</v>
      </c>
      <c r="H37" s="43">
        <v>0</v>
      </c>
      <c r="I37" s="43">
        <v>6.8</v>
      </c>
      <c r="J37" s="43">
        <v>55</v>
      </c>
      <c r="K37" s="44">
        <v>377</v>
      </c>
      <c r="L37" s="43">
        <v>4</v>
      </c>
    </row>
    <row r="38" spans="1:12" ht="15.75" thickBot="1" x14ac:dyDescent="0.3">
      <c r="A38" s="14"/>
      <c r="B38" s="15"/>
      <c r="C38" s="11"/>
      <c r="D38" s="7" t="s">
        <v>31</v>
      </c>
      <c r="E38" s="56" t="s">
        <v>45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/>
      <c r="L38" s="43">
        <v>3.2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80</v>
      </c>
      <c r="F40" s="43">
        <v>30</v>
      </c>
      <c r="G40" s="43">
        <v>2.31</v>
      </c>
      <c r="H40" s="43">
        <v>3.23</v>
      </c>
      <c r="I40" s="43">
        <v>24.75</v>
      </c>
      <c r="J40" s="43">
        <v>134.19999999999999</v>
      </c>
      <c r="K40" s="44"/>
      <c r="L40" s="43">
        <v>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32.68</v>
      </c>
      <c r="H42" s="19">
        <f t="shared" ref="H42" si="11">SUM(H33:H41)</f>
        <v>47.339999999999996</v>
      </c>
      <c r="I42" s="19">
        <f t="shared" ref="I42" si="12">SUM(I33:I41)</f>
        <v>85.32</v>
      </c>
      <c r="J42" s="19">
        <f t="shared" ref="J42:L42" si="13">SUM(J33:J41)</f>
        <v>672.09999999999991</v>
      </c>
      <c r="K42" s="25"/>
      <c r="L42" s="19">
        <f t="shared" si="13"/>
        <v>78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1402</v>
      </c>
      <c r="G43" s="32">
        <f t="shared" ref="G43" si="14">G32+G42</f>
        <v>46.68</v>
      </c>
      <c r="H43" s="32">
        <f t="shared" ref="H43" si="15">H32+H42</f>
        <v>60.62</v>
      </c>
      <c r="I43" s="32">
        <f t="shared" ref="I43" si="16">I32+I42</f>
        <v>248.16</v>
      </c>
      <c r="J43" s="32">
        <f t="shared" ref="J43:L43" si="17">J32+J42</f>
        <v>1480.8</v>
      </c>
      <c r="K43" s="32"/>
      <c r="L43" s="32">
        <f t="shared" si="17"/>
        <v>145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81</v>
      </c>
      <c r="F44" s="40">
        <v>200</v>
      </c>
      <c r="G44" s="40">
        <v>6</v>
      </c>
      <c r="H44" s="40">
        <v>8.32</v>
      </c>
      <c r="I44" s="40">
        <v>32</v>
      </c>
      <c r="J44" s="40">
        <v>214.4</v>
      </c>
      <c r="K44" s="41">
        <v>181</v>
      </c>
      <c r="L44" s="40">
        <v>25.77</v>
      </c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2" t="s">
        <v>50</v>
      </c>
      <c r="F46" s="57">
        <v>200</v>
      </c>
      <c r="G46" s="43">
        <v>0</v>
      </c>
      <c r="H46" s="43">
        <v>0</v>
      </c>
      <c r="I46" s="43">
        <v>10</v>
      </c>
      <c r="J46" s="43">
        <v>119</v>
      </c>
      <c r="K46" s="44">
        <v>357</v>
      </c>
      <c r="L46" s="43">
        <v>6.52</v>
      </c>
    </row>
    <row r="47" spans="1:12" ht="15.75" thickBot="1" x14ac:dyDescent="0.3">
      <c r="A47" s="23"/>
      <c r="B47" s="15"/>
      <c r="C47" s="11"/>
      <c r="D47" s="7" t="s">
        <v>23</v>
      </c>
      <c r="E47" s="56" t="s">
        <v>45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/>
      <c r="L47" s="43">
        <v>3.2</v>
      </c>
    </row>
    <row r="48" spans="1:12" ht="15.75" thickBot="1" x14ac:dyDescent="0.3">
      <c r="A48" s="23"/>
      <c r="B48" s="15"/>
      <c r="C48" s="11"/>
      <c r="D48" s="7" t="s">
        <v>24</v>
      </c>
      <c r="E48" s="55" t="s">
        <v>57</v>
      </c>
      <c r="F48" s="58">
        <v>150</v>
      </c>
      <c r="G48" s="43">
        <v>0.6</v>
      </c>
      <c r="H48" s="43">
        <v>0.45</v>
      </c>
      <c r="I48" s="43">
        <v>15.45</v>
      </c>
      <c r="J48" s="43">
        <v>70.5</v>
      </c>
      <c r="K48" s="44"/>
      <c r="L48" s="43">
        <v>24.71</v>
      </c>
    </row>
    <row r="49" spans="1:12" ht="15.75" thickBot="1" x14ac:dyDescent="0.3">
      <c r="A49" s="23"/>
      <c r="B49" s="15"/>
      <c r="C49" s="11"/>
      <c r="D49" s="6"/>
      <c r="E49" s="55" t="s">
        <v>52</v>
      </c>
      <c r="F49" s="58">
        <v>50</v>
      </c>
      <c r="G49" s="43">
        <v>3.7</v>
      </c>
      <c r="H49" s="43">
        <v>4.7</v>
      </c>
      <c r="I49" s="43">
        <v>36.549999999999997</v>
      </c>
      <c r="J49" s="43">
        <v>203.5</v>
      </c>
      <c r="K49" s="44"/>
      <c r="L49" s="43">
        <v>6.8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14.100000000000001</v>
      </c>
      <c r="H51" s="19">
        <f t="shared" ref="H51" si="19">SUM(H44:H50)</f>
        <v>13.870000000000001</v>
      </c>
      <c r="I51" s="19">
        <f t="shared" ref="I51" si="20">SUM(I44:I50)</f>
        <v>118.6</v>
      </c>
      <c r="J51" s="19">
        <f t="shared" ref="J51:L51" si="21">SUM(J44:J50)</f>
        <v>724.9</v>
      </c>
      <c r="K51" s="25"/>
      <c r="L51" s="19">
        <f t="shared" si="21"/>
        <v>67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59</v>
      </c>
      <c r="F52" s="43">
        <v>60</v>
      </c>
      <c r="G52" s="43">
        <v>0.78</v>
      </c>
      <c r="H52" s="43">
        <v>4.4400000000000004</v>
      </c>
      <c r="I52" s="43">
        <v>5.45</v>
      </c>
      <c r="J52" s="43">
        <v>57</v>
      </c>
      <c r="K52" s="44">
        <v>53</v>
      </c>
      <c r="L52" s="43">
        <v>7.72</v>
      </c>
    </row>
    <row r="53" spans="1:12" ht="15.75" thickBot="1" x14ac:dyDescent="0.3">
      <c r="A53" s="23"/>
      <c r="B53" s="15"/>
      <c r="C53" s="11"/>
      <c r="D53" s="7" t="s">
        <v>27</v>
      </c>
      <c r="E53" s="55" t="s">
        <v>60</v>
      </c>
      <c r="F53" s="43">
        <v>200</v>
      </c>
      <c r="G53" s="43">
        <v>6.44</v>
      </c>
      <c r="H53" s="43">
        <v>19.5</v>
      </c>
      <c r="I53" s="43">
        <v>6.56</v>
      </c>
      <c r="J53" s="43">
        <v>152.30000000000001</v>
      </c>
      <c r="K53" s="44">
        <v>103</v>
      </c>
      <c r="L53" s="43">
        <v>16.18</v>
      </c>
    </row>
    <row r="54" spans="1:12" ht="15.75" thickBot="1" x14ac:dyDescent="0.3">
      <c r="A54" s="23"/>
      <c r="B54" s="15"/>
      <c r="C54" s="11"/>
      <c r="D54" s="7" t="s">
        <v>28</v>
      </c>
      <c r="E54" s="55" t="s">
        <v>83</v>
      </c>
      <c r="F54" s="43">
        <v>100</v>
      </c>
      <c r="G54" s="43">
        <v>13</v>
      </c>
      <c r="H54" s="43">
        <v>13</v>
      </c>
      <c r="I54" s="43">
        <v>4</v>
      </c>
      <c r="J54" s="43">
        <v>182</v>
      </c>
      <c r="K54" s="44">
        <v>15</v>
      </c>
      <c r="L54" s="43">
        <v>26.32</v>
      </c>
    </row>
    <row r="55" spans="1:12" ht="15.75" thickBot="1" x14ac:dyDescent="0.3">
      <c r="A55" s="23"/>
      <c r="B55" s="15"/>
      <c r="C55" s="11"/>
      <c r="D55" s="7" t="s">
        <v>29</v>
      </c>
      <c r="E55" s="42" t="s">
        <v>82</v>
      </c>
      <c r="F55" s="43">
        <v>200</v>
      </c>
      <c r="G55" s="43">
        <v>6.24</v>
      </c>
      <c r="H55" s="43">
        <v>6.1</v>
      </c>
      <c r="I55" s="43">
        <v>19.7</v>
      </c>
      <c r="J55" s="43">
        <v>158.63999999999999</v>
      </c>
      <c r="K55" s="44">
        <v>51</v>
      </c>
      <c r="L55" s="43">
        <v>12.86</v>
      </c>
    </row>
    <row r="56" spans="1:12" ht="15.75" thickBot="1" x14ac:dyDescent="0.3">
      <c r="A56" s="23"/>
      <c r="B56" s="15"/>
      <c r="C56" s="11"/>
      <c r="D56" s="7" t="s">
        <v>30</v>
      </c>
      <c r="E56" s="52" t="s">
        <v>44</v>
      </c>
      <c r="F56" s="43">
        <v>200</v>
      </c>
      <c r="G56" s="43">
        <v>0.2</v>
      </c>
      <c r="H56" s="43">
        <v>0</v>
      </c>
      <c r="I56" s="43">
        <v>13.7</v>
      </c>
      <c r="J56" s="43">
        <v>53</v>
      </c>
      <c r="K56" s="44">
        <v>376</v>
      </c>
      <c r="L56" s="43">
        <v>3.5</v>
      </c>
    </row>
    <row r="57" spans="1:12" ht="15.75" thickBot="1" x14ac:dyDescent="0.3">
      <c r="A57" s="23"/>
      <c r="B57" s="15"/>
      <c r="C57" s="11"/>
      <c r="D57" s="7" t="s">
        <v>31</v>
      </c>
      <c r="E57" s="55" t="s">
        <v>58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/>
      <c r="L57" s="43">
        <v>3.2</v>
      </c>
    </row>
    <row r="58" spans="1:12" ht="15" x14ac:dyDescent="0.25">
      <c r="A58" s="23"/>
      <c r="B58" s="15"/>
      <c r="C58" s="11"/>
      <c r="D58" s="7" t="s">
        <v>32</v>
      </c>
      <c r="E58" s="42" t="s">
        <v>84</v>
      </c>
      <c r="F58" s="43">
        <v>44</v>
      </c>
      <c r="G58" s="43">
        <v>0.32</v>
      </c>
      <c r="H58" s="43">
        <v>0.08</v>
      </c>
      <c r="I58" s="43">
        <v>3</v>
      </c>
      <c r="J58" s="43">
        <v>15.2</v>
      </c>
      <c r="K58" s="44">
        <v>879</v>
      </c>
      <c r="L58" s="43">
        <v>3.27</v>
      </c>
    </row>
    <row r="59" spans="1:12" ht="15" x14ac:dyDescent="0.25">
      <c r="A59" s="23"/>
      <c r="B59" s="15"/>
      <c r="C59" s="11"/>
      <c r="D59" s="6"/>
      <c r="E59" s="42" t="s">
        <v>85</v>
      </c>
      <c r="F59" s="43">
        <v>15</v>
      </c>
      <c r="G59" s="43">
        <v>0.9</v>
      </c>
      <c r="H59" s="43">
        <v>1</v>
      </c>
      <c r="I59" s="43">
        <v>10.57</v>
      </c>
      <c r="J59" s="43">
        <v>52.97</v>
      </c>
      <c r="K59" s="44"/>
      <c r="L59" s="43">
        <v>4.95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869</v>
      </c>
      <c r="G61" s="19">
        <f t="shared" ref="G61" si="22">SUM(G52:G60)</f>
        <v>31.68</v>
      </c>
      <c r="H61" s="19">
        <f t="shared" ref="H61" si="23">SUM(H52:H60)</f>
        <v>44.519999999999996</v>
      </c>
      <c r="I61" s="19">
        <f t="shared" ref="I61" si="24">SUM(I52:I60)</f>
        <v>87.579999999999984</v>
      </c>
      <c r="J61" s="19">
        <f t="shared" ref="J61:L61" si="25">SUM(J52:J60)</f>
        <v>788.61000000000013</v>
      </c>
      <c r="K61" s="25"/>
      <c r="L61" s="19">
        <f t="shared" si="25"/>
        <v>78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1519</v>
      </c>
      <c r="G62" s="32">
        <f t="shared" ref="G62" si="26">G51+G61</f>
        <v>45.78</v>
      </c>
      <c r="H62" s="32">
        <f t="shared" ref="H62" si="27">H51+H61</f>
        <v>58.39</v>
      </c>
      <c r="I62" s="32">
        <f t="shared" ref="I62" si="28">I51+I61</f>
        <v>206.17999999999998</v>
      </c>
      <c r="J62" s="32">
        <f t="shared" ref="J62:L62" si="29">J51+J61</f>
        <v>1513.5100000000002</v>
      </c>
      <c r="K62" s="32"/>
      <c r="L62" s="32">
        <f t="shared" si="29"/>
        <v>145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40">
        <v>200</v>
      </c>
      <c r="G63" s="40">
        <v>5.04</v>
      </c>
      <c r="H63" s="40">
        <v>8.32</v>
      </c>
      <c r="I63" s="40">
        <v>33</v>
      </c>
      <c r="J63" s="40">
        <v>215.2</v>
      </c>
      <c r="K63" s="41">
        <v>174</v>
      </c>
      <c r="L63" s="40">
        <v>29.83</v>
      </c>
    </row>
    <row r="64" spans="1:12" ht="15" x14ac:dyDescent="0.25">
      <c r="A64" s="23"/>
      <c r="B64" s="15"/>
      <c r="C64" s="11"/>
      <c r="D64" s="6"/>
      <c r="E64" s="53" t="s">
        <v>63</v>
      </c>
      <c r="F64" s="43">
        <v>50</v>
      </c>
      <c r="G64" s="43">
        <v>8.4499999999999993</v>
      </c>
      <c r="H64" s="43">
        <v>17.899999999999999</v>
      </c>
      <c r="I64" s="43">
        <v>1.8</v>
      </c>
      <c r="J64" s="43">
        <v>201.6</v>
      </c>
      <c r="K64" s="44">
        <v>42</v>
      </c>
      <c r="L64" s="43">
        <v>8.34</v>
      </c>
    </row>
    <row r="65" spans="1:12" ht="15" x14ac:dyDescent="0.25">
      <c r="A65" s="23"/>
      <c r="B65" s="15"/>
      <c r="C65" s="11"/>
      <c r="D65" s="7" t="s">
        <v>22</v>
      </c>
      <c r="E65" s="51" t="s">
        <v>62</v>
      </c>
      <c r="F65" s="43">
        <v>200</v>
      </c>
      <c r="G65" s="43">
        <v>14.4</v>
      </c>
      <c r="H65" s="43">
        <v>3.6</v>
      </c>
      <c r="I65" s="43">
        <v>22.8</v>
      </c>
      <c r="J65" s="43">
        <v>135</v>
      </c>
      <c r="K65" s="44">
        <v>376</v>
      </c>
      <c r="L65" s="43">
        <v>11.52</v>
      </c>
    </row>
    <row r="66" spans="1:12" ht="15.75" thickBot="1" x14ac:dyDescent="0.3">
      <c r="A66" s="23"/>
      <c r="B66" s="15"/>
      <c r="C66" s="11"/>
      <c r="D66" s="7" t="s">
        <v>23</v>
      </c>
      <c r="E66" s="59" t="s">
        <v>58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/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 t="s">
        <v>86</v>
      </c>
      <c r="F67" s="43">
        <v>100</v>
      </c>
      <c r="G67" s="43">
        <v>0.48</v>
      </c>
      <c r="H67" s="43">
        <v>0.12</v>
      </c>
      <c r="I67" s="43">
        <v>4.5</v>
      </c>
      <c r="J67" s="43">
        <v>22.8</v>
      </c>
      <c r="K67" s="44"/>
      <c r="L67" s="43">
        <v>14.11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32.17</v>
      </c>
      <c r="H70" s="19">
        <f t="shared" ref="H70" si="31">SUM(H63:H69)</f>
        <v>30.34</v>
      </c>
      <c r="I70" s="19">
        <f t="shared" ref="I70" si="32">SUM(I63:I69)</f>
        <v>86.699999999999989</v>
      </c>
      <c r="J70" s="19">
        <f t="shared" ref="J70:L70" si="33">SUM(J63:J69)</f>
        <v>692.09999999999991</v>
      </c>
      <c r="K70" s="25"/>
      <c r="L70" s="19">
        <f t="shared" si="33"/>
        <v>67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87</v>
      </c>
      <c r="F71" s="57">
        <v>60</v>
      </c>
      <c r="G71" s="52">
        <v>0.78</v>
      </c>
      <c r="H71" s="57">
        <v>1.2</v>
      </c>
      <c r="I71" s="57">
        <v>6.42</v>
      </c>
      <c r="J71" s="57">
        <v>40.200000000000003</v>
      </c>
      <c r="K71" s="44">
        <v>49</v>
      </c>
      <c r="L71" s="43">
        <v>8.73</v>
      </c>
    </row>
    <row r="72" spans="1:12" ht="15.75" thickBot="1" x14ac:dyDescent="0.3">
      <c r="A72" s="23"/>
      <c r="B72" s="15"/>
      <c r="C72" s="11"/>
      <c r="D72" s="7" t="s">
        <v>27</v>
      </c>
      <c r="E72" s="55" t="s">
        <v>64</v>
      </c>
      <c r="F72" s="58">
        <v>200</v>
      </c>
      <c r="G72" s="58">
        <v>2.2000000000000002</v>
      </c>
      <c r="H72" s="58">
        <v>2.4</v>
      </c>
      <c r="I72" s="58">
        <v>15.6</v>
      </c>
      <c r="J72" s="58">
        <v>90</v>
      </c>
      <c r="K72" s="44">
        <v>206</v>
      </c>
      <c r="L72" s="43">
        <v>15.83</v>
      </c>
    </row>
    <row r="73" spans="1:12" ht="15.75" thickBot="1" x14ac:dyDescent="0.3">
      <c r="A73" s="23"/>
      <c r="B73" s="15"/>
      <c r="C73" s="11"/>
      <c r="D73" s="7" t="s">
        <v>28</v>
      </c>
      <c r="E73" s="55" t="s">
        <v>65</v>
      </c>
      <c r="F73" s="58">
        <v>200</v>
      </c>
      <c r="G73" s="58">
        <v>22.53</v>
      </c>
      <c r="H73" s="58">
        <v>24.77</v>
      </c>
      <c r="I73" s="58">
        <v>26.43</v>
      </c>
      <c r="J73" s="58">
        <v>394.15</v>
      </c>
      <c r="K73" s="44">
        <v>289</v>
      </c>
      <c r="L73" s="43">
        <v>29.86</v>
      </c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 x14ac:dyDescent="0.3">
      <c r="A75" s="23"/>
      <c r="B75" s="15"/>
      <c r="C75" s="11"/>
      <c r="D75" s="7" t="s">
        <v>30</v>
      </c>
      <c r="E75" s="52" t="s">
        <v>66</v>
      </c>
      <c r="F75" s="43">
        <v>200</v>
      </c>
      <c r="G75" s="43">
        <v>2.4</v>
      </c>
      <c r="H75" s="43">
        <v>0.1</v>
      </c>
      <c r="I75" s="43">
        <v>41.4</v>
      </c>
      <c r="J75" s="43">
        <v>171</v>
      </c>
      <c r="K75" s="44">
        <v>349</v>
      </c>
      <c r="L75" s="43">
        <v>11.88</v>
      </c>
    </row>
    <row r="76" spans="1:12" ht="15.75" thickBot="1" x14ac:dyDescent="0.3">
      <c r="A76" s="23"/>
      <c r="B76" s="15"/>
      <c r="C76" s="11"/>
      <c r="D76" s="7" t="s">
        <v>31</v>
      </c>
      <c r="E76" s="59" t="s">
        <v>58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878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 t="s">
        <v>88</v>
      </c>
      <c r="F77" s="43">
        <v>40</v>
      </c>
      <c r="G77" s="43">
        <v>0.32</v>
      </c>
      <c r="H77" s="43">
        <v>0.08</v>
      </c>
      <c r="I77" s="43">
        <v>3</v>
      </c>
      <c r="J77" s="43">
        <v>15.2</v>
      </c>
      <c r="K77" s="44">
        <v>879</v>
      </c>
      <c r="L77" s="43">
        <v>2.35</v>
      </c>
    </row>
    <row r="78" spans="1:12" ht="15" x14ac:dyDescent="0.25">
      <c r="A78" s="23"/>
      <c r="B78" s="15"/>
      <c r="C78" s="11"/>
      <c r="D78" s="6"/>
      <c r="E78" s="42" t="s">
        <v>85</v>
      </c>
      <c r="F78" s="43">
        <v>15</v>
      </c>
      <c r="G78" s="43">
        <v>0.9</v>
      </c>
      <c r="H78" s="43">
        <v>1</v>
      </c>
      <c r="I78" s="43">
        <v>10.57</v>
      </c>
      <c r="J78" s="43">
        <v>52.97</v>
      </c>
      <c r="K78" s="44"/>
      <c r="L78" s="43">
        <v>5.75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32.93</v>
      </c>
      <c r="H80" s="19">
        <f t="shared" ref="H80" si="35">SUM(H71:H79)</f>
        <v>29.949999999999996</v>
      </c>
      <c r="I80" s="19">
        <f t="shared" ref="I80" si="36">SUM(I71:I79)</f>
        <v>128.01999999999998</v>
      </c>
      <c r="J80" s="19">
        <f t="shared" ref="J80:L80" si="37">SUM(J71:J79)</f>
        <v>881.02</v>
      </c>
      <c r="K80" s="25"/>
      <c r="L80" s="19">
        <f t="shared" si="37"/>
        <v>77.999999999999986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1365</v>
      </c>
      <c r="G81" s="32">
        <f t="shared" ref="G81" si="38">G70+G80</f>
        <v>65.099999999999994</v>
      </c>
      <c r="H81" s="32">
        <f t="shared" ref="H81" si="39">H70+H80</f>
        <v>60.289999999999992</v>
      </c>
      <c r="I81" s="32">
        <f t="shared" ref="I81" si="40">I70+I80</f>
        <v>214.71999999999997</v>
      </c>
      <c r="J81" s="32">
        <f t="shared" ref="J81:L81" si="41">J70+J80</f>
        <v>1573.12</v>
      </c>
      <c r="K81" s="32"/>
      <c r="L81" s="32">
        <f t="shared" si="41"/>
        <v>145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67</v>
      </c>
      <c r="F82" s="40">
        <v>200</v>
      </c>
      <c r="G82" s="40">
        <v>10.4</v>
      </c>
      <c r="H82" s="40">
        <v>19.34</v>
      </c>
      <c r="I82" s="40">
        <v>43</v>
      </c>
      <c r="J82" s="40">
        <v>336.8</v>
      </c>
      <c r="K82" s="41">
        <v>204</v>
      </c>
      <c r="L82" s="40">
        <v>26.34</v>
      </c>
    </row>
    <row r="83" spans="1:12" ht="15.75" thickBot="1" x14ac:dyDescent="0.3">
      <c r="A83" s="23"/>
      <c r="B83" s="15"/>
      <c r="C83" s="11"/>
      <c r="D83" s="6"/>
      <c r="E83" s="42" t="s">
        <v>89</v>
      </c>
      <c r="F83" s="43">
        <v>40</v>
      </c>
      <c r="G83" s="43">
        <v>12.7</v>
      </c>
      <c r="H83" s="43">
        <v>10.9</v>
      </c>
      <c r="I83" s="43">
        <v>0.7</v>
      </c>
      <c r="J83" s="43">
        <v>157</v>
      </c>
      <c r="K83" s="44"/>
      <c r="L83" s="43">
        <v>10.5</v>
      </c>
    </row>
    <row r="84" spans="1:12" ht="15.75" thickBot="1" x14ac:dyDescent="0.3">
      <c r="A84" s="23"/>
      <c r="B84" s="15"/>
      <c r="C84" s="11"/>
      <c r="D84" s="7" t="s">
        <v>22</v>
      </c>
      <c r="E84" s="52" t="s">
        <v>55</v>
      </c>
      <c r="F84" s="57">
        <v>200</v>
      </c>
      <c r="G84" s="43">
        <v>0.1</v>
      </c>
      <c r="H84" s="43">
        <v>0</v>
      </c>
      <c r="I84" s="43">
        <v>6.8</v>
      </c>
      <c r="J84" s="43">
        <v>55.5</v>
      </c>
      <c r="K84" s="44">
        <v>377</v>
      </c>
      <c r="L84" s="43">
        <v>4.8</v>
      </c>
    </row>
    <row r="85" spans="1:12" ht="15.75" thickBot="1" x14ac:dyDescent="0.3">
      <c r="A85" s="23"/>
      <c r="B85" s="15"/>
      <c r="C85" s="11"/>
      <c r="D85" s="7" t="s">
        <v>23</v>
      </c>
      <c r="E85" s="55" t="s">
        <v>45</v>
      </c>
      <c r="F85" s="58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878</v>
      </c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53" t="s">
        <v>46</v>
      </c>
      <c r="F86" s="43">
        <v>100</v>
      </c>
      <c r="G86" s="43">
        <v>0.26</v>
      </c>
      <c r="H86" s="43">
        <v>0.17</v>
      </c>
      <c r="I86" s="43">
        <v>11.41</v>
      </c>
      <c r="J86" s="43">
        <v>52</v>
      </c>
      <c r="K86" s="44"/>
      <c r="L86" s="43">
        <v>17.28</v>
      </c>
    </row>
    <row r="87" spans="1:12" ht="15" x14ac:dyDescent="0.25">
      <c r="A87" s="23"/>
      <c r="B87" s="15"/>
      <c r="C87" s="11"/>
      <c r="D87" s="6"/>
      <c r="E87" s="42" t="s">
        <v>90</v>
      </c>
      <c r="F87" s="43">
        <v>20</v>
      </c>
      <c r="G87" s="43">
        <v>0.48</v>
      </c>
      <c r="H87" s="43">
        <v>2</v>
      </c>
      <c r="I87" s="43">
        <v>10</v>
      </c>
      <c r="J87" s="43">
        <v>62</v>
      </c>
      <c r="K87" s="44"/>
      <c r="L87" s="43">
        <v>4.88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27.740000000000006</v>
      </c>
      <c r="H89" s="19">
        <f t="shared" ref="H89" si="43">SUM(H82:H88)</f>
        <v>32.81</v>
      </c>
      <c r="I89" s="19">
        <f t="shared" ref="I89" si="44">SUM(I82:I88)</f>
        <v>96.509999999999991</v>
      </c>
      <c r="J89" s="19">
        <f t="shared" ref="J89:L89" si="45">SUM(J82:J88)</f>
        <v>780.8</v>
      </c>
      <c r="K89" s="25"/>
      <c r="L89" s="19">
        <f t="shared" si="45"/>
        <v>67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68</v>
      </c>
      <c r="F90" s="43">
        <v>60</v>
      </c>
      <c r="G90" s="43">
        <v>0.78</v>
      </c>
      <c r="H90" s="43">
        <v>8.44</v>
      </c>
      <c r="I90" s="43">
        <v>6.45</v>
      </c>
      <c r="J90" s="43">
        <v>97.3</v>
      </c>
      <c r="K90" s="44">
        <v>49</v>
      </c>
      <c r="L90" s="43">
        <v>8.2200000000000006</v>
      </c>
    </row>
    <row r="91" spans="1:12" ht="15.75" thickBot="1" x14ac:dyDescent="0.3">
      <c r="A91" s="23"/>
      <c r="B91" s="15"/>
      <c r="C91" s="11"/>
      <c r="D91" s="7" t="s">
        <v>27</v>
      </c>
      <c r="E91" s="55" t="s">
        <v>69</v>
      </c>
      <c r="F91" s="43">
        <v>200</v>
      </c>
      <c r="G91" s="43">
        <v>6.44</v>
      </c>
      <c r="H91" s="43">
        <v>19.5</v>
      </c>
      <c r="I91" s="43">
        <v>6.56</v>
      </c>
      <c r="J91" s="43">
        <v>152.30000000000001</v>
      </c>
      <c r="K91" s="44">
        <v>52</v>
      </c>
      <c r="L91" s="43">
        <v>22.18</v>
      </c>
    </row>
    <row r="92" spans="1:12" ht="15.75" thickBot="1" x14ac:dyDescent="0.3">
      <c r="A92" s="23"/>
      <c r="B92" s="15"/>
      <c r="C92" s="11"/>
      <c r="D92" s="7" t="s">
        <v>28</v>
      </c>
      <c r="E92" s="55" t="s">
        <v>70</v>
      </c>
      <c r="F92" s="43">
        <v>200</v>
      </c>
      <c r="G92" s="43">
        <v>19.66</v>
      </c>
      <c r="H92" s="43">
        <v>21.3</v>
      </c>
      <c r="I92" s="43">
        <v>36.659999999999997</v>
      </c>
      <c r="J92" s="43">
        <v>387.34</v>
      </c>
      <c r="K92" s="44">
        <v>492</v>
      </c>
      <c r="L92" s="43">
        <v>29.24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3" t="s">
        <v>71</v>
      </c>
      <c r="F94" s="43">
        <v>200</v>
      </c>
      <c r="G94" s="43">
        <v>0.6</v>
      </c>
      <c r="H94" s="43">
        <v>0</v>
      </c>
      <c r="I94" s="43">
        <v>33</v>
      </c>
      <c r="J94" s="43">
        <v>87.4</v>
      </c>
      <c r="K94" s="44">
        <v>399</v>
      </c>
      <c r="L94" s="43">
        <v>9</v>
      </c>
    </row>
    <row r="95" spans="1:12" ht="15.75" thickBot="1" x14ac:dyDescent="0.3">
      <c r="A95" s="23"/>
      <c r="B95" s="15"/>
      <c r="C95" s="11"/>
      <c r="D95" s="7" t="s">
        <v>31</v>
      </c>
      <c r="E95" s="59" t="s">
        <v>58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878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84</v>
      </c>
      <c r="F96" s="43">
        <v>30</v>
      </c>
      <c r="G96" s="43">
        <v>0.28000000000000003</v>
      </c>
      <c r="H96" s="43">
        <v>0.06</v>
      </c>
      <c r="I96" s="43">
        <v>2.4</v>
      </c>
      <c r="J96" s="43">
        <v>12.1</v>
      </c>
      <c r="K96" s="44">
        <v>879</v>
      </c>
      <c r="L96" s="43">
        <v>2.88</v>
      </c>
    </row>
    <row r="97" spans="1:12" ht="15" x14ac:dyDescent="0.25">
      <c r="A97" s="23"/>
      <c r="B97" s="15"/>
      <c r="C97" s="11"/>
      <c r="D97" s="6"/>
      <c r="E97" s="42" t="s">
        <v>85</v>
      </c>
      <c r="F97" s="43">
        <v>20</v>
      </c>
      <c r="G97" s="43">
        <v>0.54</v>
      </c>
      <c r="H97" s="43">
        <v>0.6</v>
      </c>
      <c r="I97" s="43">
        <v>6.34</v>
      </c>
      <c r="J97" s="43">
        <v>31.78</v>
      </c>
      <c r="K97" s="44"/>
      <c r="L97" s="43">
        <v>3.28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32.100000000000009</v>
      </c>
      <c r="H99" s="19">
        <f t="shared" ref="H99" si="47">SUM(H90:H98)</f>
        <v>50.3</v>
      </c>
      <c r="I99" s="19">
        <f t="shared" ref="I99" si="48">SUM(I90:I98)</f>
        <v>116.00999999999999</v>
      </c>
      <c r="J99" s="19">
        <f t="shared" ref="J99:L99" si="49">SUM(J90:J98)</f>
        <v>885.72</v>
      </c>
      <c r="K99" s="25"/>
      <c r="L99" s="19">
        <f t="shared" si="49"/>
        <v>78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1370</v>
      </c>
      <c r="G100" s="32">
        <f t="shared" ref="G100" si="50">G89+G99</f>
        <v>59.840000000000018</v>
      </c>
      <c r="H100" s="32">
        <f t="shared" ref="H100" si="51">H89+H99</f>
        <v>83.11</v>
      </c>
      <c r="I100" s="32">
        <f t="shared" ref="I100" si="52">I89+I99</f>
        <v>212.51999999999998</v>
      </c>
      <c r="J100" s="32">
        <f t="shared" ref="J100:L100" si="53">J89+J99</f>
        <v>1666.52</v>
      </c>
      <c r="K100" s="32"/>
      <c r="L100" s="32">
        <f t="shared" si="53"/>
        <v>145</v>
      </c>
    </row>
    <row r="101" spans="1:12" ht="15.75" thickBot="1" x14ac:dyDescent="0.3">
      <c r="A101" s="20">
        <v>2</v>
      </c>
      <c r="B101" s="21">
        <v>6</v>
      </c>
      <c r="C101" s="22" t="s">
        <v>20</v>
      </c>
      <c r="D101" s="5" t="s">
        <v>21</v>
      </c>
      <c r="E101" s="52" t="s">
        <v>91</v>
      </c>
      <c r="F101" s="40">
        <v>200</v>
      </c>
      <c r="G101" s="40">
        <v>17.46</v>
      </c>
      <c r="H101" s="40">
        <v>24.26</v>
      </c>
      <c r="I101" s="40">
        <v>3.9</v>
      </c>
      <c r="J101" s="40">
        <v>300</v>
      </c>
      <c r="K101" s="41">
        <v>188</v>
      </c>
      <c r="L101" s="40">
        <v>30.85</v>
      </c>
    </row>
    <row r="102" spans="1:12" ht="15.75" thickBot="1" x14ac:dyDescent="0.3">
      <c r="A102" s="23"/>
      <c r="B102" s="15"/>
      <c r="C102" s="11"/>
      <c r="D102" s="60"/>
      <c r="E102" s="59"/>
      <c r="F102" s="43"/>
      <c r="G102" s="43"/>
      <c r="H102" s="43"/>
      <c r="I102" s="43"/>
      <c r="J102" s="43"/>
      <c r="K102" s="44"/>
      <c r="L102" s="43"/>
    </row>
    <row r="103" spans="1:12" ht="30.75" thickBot="1" x14ac:dyDescent="0.3">
      <c r="A103" s="23"/>
      <c r="B103" s="15"/>
      <c r="C103" s="11"/>
      <c r="D103" s="7" t="s">
        <v>22</v>
      </c>
      <c r="E103" s="52" t="s">
        <v>72</v>
      </c>
      <c r="F103" s="43">
        <v>200</v>
      </c>
      <c r="G103" s="43">
        <v>0</v>
      </c>
      <c r="H103" s="43">
        <v>0</v>
      </c>
      <c r="I103" s="43">
        <v>10</v>
      </c>
      <c r="J103" s="43">
        <v>119</v>
      </c>
      <c r="K103" s="44">
        <v>357</v>
      </c>
      <c r="L103" s="43">
        <v>7.55</v>
      </c>
    </row>
    <row r="104" spans="1:12" ht="15.75" thickBot="1" x14ac:dyDescent="0.3">
      <c r="A104" s="23"/>
      <c r="B104" s="15"/>
      <c r="C104" s="11"/>
      <c r="D104" s="7" t="s">
        <v>23</v>
      </c>
      <c r="E104" s="59" t="s">
        <v>58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878</v>
      </c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53" t="s">
        <v>73</v>
      </c>
      <c r="F105" s="43">
        <v>100</v>
      </c>
      <c r="G105" s="43">
        <v>0.48</v>
      </c>
      <c r="H105" s="43">
        <v>0.12</v>
      </c>
      <c r="I105" s="43">
        <v>4.5</v>
      </c>
      <c r="J105" s="43">
        <v>22.8</v>
      </c>
      <c r="K105" s="44">
        <v>399</v>
      </c>
      <c r="L105" s="43">
        <v>17</v>
      </c>
    </row>
    <row r="106" spans="1:12" ht="15" x14ac:dyDescent="0.25">
      <c r="A106" s="23"/>
      <c r="B106" s="15"/>
      <c r="C106" s="11"/>
      <c r="D106" s="6"/>
      <c r="E106" s="42" t="s">
        <v>92</v>
      </c>
      <c r="F106" s="43">
        <v>50</v>
      </c>
      <c r="G106" s="43">
        <v>2.95</v>
      </c>
      <c r="H106" s="43">
        <v>2.35</v>
      </c>
      <c r="I106" s="43">
        <v>37.5</v>
      </c>
      <c r="J106" s="43">
        <v>183</v>
      </c>
      <c r="K106" s="44"/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24.69</v>
      </c>
      <c r="H108" s="19">
        <f t="shared" si="54"/>
        <v>27.130000000000003</v>
      </c>
      <c r="I108" s="19">
        <f t="shared" si="54"/>
        <v>80.5</v>
      </c>
      <c r="J108" s="19">
        <f t="shared" si="54"/>
        <v>742.3</v>
      </c>
      <c r="K108" s="25"/>
      <c r="L108" s="19">
        <f t="shared" ref="L108" si="55">SUM(L101:L107)</f>
        <v>67</v>
      </c>
    </row>
    <row r="109" spans="1:12" ht="15.75" thickBot="1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52" t="s">
        <v>47</v>
      </c>
      <c r="F109" s="43">
        <v>60</v>
      </c>
      <c r="G109" s="43">
        <v>0.84</v>
      </c>
      <c r="H109" s="43">
        <v>2.46</v>
      </c>
      <c r="I109" s="43">
        <v>1.98</v>
      </c>
      <c r="J109" s="43">
        <v>34.200000000000003</v>
      </c>
      <c r="K109" s="44">
        <v>42</v>
      </c>
      <c r="L109" s="43">
        <v>8.0500000000000007</v>
      </c>
    </row>
    <row r="110" spans="1:12" ht="15.75" thickBot="1" x14ac:dyDescent="0.3">
      <c r="A110" s="23"/>
      <c r="B110" s="15"/>
      <c r="C110" s="11"/>
      <c r="D110" s="7" t="s">
        <v>27</v>
      </c>
      <c r="E110" s="55" t="s">
        <v>93</v>
      </c>
      <c r="F110" s="43">
        <v>200</v>
      </c>
      <c r="G110" s="43">
        <v>2.2000000000000002</v>
      </c>
      <c r="H110" s="43">
        <v>2.4</v>
      </c>
      <c r="I110" s="43">
        <v>15.6</v>
      </c>
      <c r="J110" s="43">
        <v>90</v>
      </c>
      <c r="K110" s="44">
        <v>84</v>
      </c>
      <c r="L110" s="43">
        <v>17.18</v>
      </c>
    </row>
    <row r="111" spans="1:12" ht="15.75" thickBot="1" x14ac:dyDescent="0.3">
      <c r="A111" s="23"/>
      <c r="B111" s="15"/>
      <c r="C111" s="11"/>
      <c r="D111" s="7" t="s">
        <v>28</v>
      </c>
      <c r="E111" s="52" t="s">
        <v>75</v>
      </c>
      <c r="F111" s="43">
        <v>90</v>
      </c>
      <c r="G111" s="43">
        <v>19.8</v>
      </c>
      <c r="H111" s="43">
        <v>12.4</v>
      </c>
      <c r="I111" s="43">
        <v>0</v>
      </c>
      <c r="J111" s="43">
        <v>211</v>
      </c>
      <c r="K111" s="44">
        <v>637</v>
      </c>
      <c r="L111" s="43">
        <v>22.84</v>
      </c>
    </row>
    <row r="112" spans="1:12" ht="15.75" thickBot="1" x14ac:dyDescent="0.3">
      <c r="A112" s="23"/>
      <c r="B112" s="15"/>
      <c r="C112" s="11"/>
      <c r="D112" s="7" t="s">
        <v>29</v>
      </c>
      <c r="E112" s="52" t="s">
        <v>76</v>
      </c>
      <c r="F112" s="43">
        <v>180</v>
      </c>
      <c r="G112" s="43">
        <v>6.57</v>
      </c>
      <c r="H112" s="43">
        <v>17</v>
      </c>
      <c r="I112" s="43">
        <v>44.41</v>
      </c>
      <c r="J112" s="43">
        <v>235.57</v>
      </c>
      <c r="K112" s="44">
        <v>51</v>
      </c>
      <c r="L112" s="43">
        <v>12.24</v>
      </c>
    </row>
    <row r="113" spans="1:12" ht="15.75" thickBot="1" x14ac:dyDescent="0.3">
      <c r="A113" s="23"/>
      <c r="B113" s="15"/>
      <c r="C113" s="11"/>
      <c r="D113" s="7" t="s">
        <v>30</v>
      </c>
      <c r="E113" s="52" t="s">
        <v>62</v>
      </c>
      <c r="F113" s="43">
        <v>200</v>
      </c>
      <c r="G113" s="43">
        <v>3.6</v>
      </c>
      <c r="H113" s="43">
        <v>3.6</v>
      </c>
      <c r="I113" s="43">
        <v>22.8</v>
      </c>
      <c r="J113" s="43">
        <v>135</v>
      </c>
      <c r="K113" s="44">
        <v>376</v>
      </c>
      <c r="L113" s="43">
        <v>11.82</v>
      </c>
    </row>
    <row r="114" spans="1:12" ht="15.75" thickBot="1" x14ac:dyDescent="0.3">
      <c r="A114" s="23"/>
      <c r="B114" s="15"/>
      <c r="C114" s="11"/>
      <c r="D114" s="7" t="s">
        <v>31</v>
      </c>
      <c r="E114" s="59" t="s">
        <v>58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878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 t="s">
        <v>84</v>
      </c>
      <c r="F115" s="43">
        <v>30</v>
      </c>
      <c r="G115" s="43">
        <v>0.28000000000000003</v>
      </c>
      <c r="H115" s="43">
        <v>0.06</v>
      </c>
      <c r="I115" s="43">
        <v>2.4</v>
      </c>
      <c r="J115" s="43">
        <v>12.3</v>
      </c>
      <c r="K115" s="44">
        <v>879</v>
      </c>
      <c r="L115" s="43">
        <v>2.27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37.089999999999996</v>
      </c>
      <c r="H118" s="19">
        <f t="shared" si="56"/>
        <v>38.32</v>
      </c>
      <c r="I118" s="19">
        <f t="shared" si="56"/>
        <v>111.78999999999999</v>
      </c>
      <c r="J118" s="19">
        <f t="shared" si="56"/>
        <v>835.56999999999994</v>
      </c>
      <c r="K118" s="25"/>
      <c r="L118" s="19">
        <f t="shared" ref="L118" si="57">SUM(L109:L117)</f>
        <v>77.999999999999986</v>
      </c>
    </row>
    <row r="119" spans="1:12" ht="15" x14ac:dyDescent="0.2">
      <c r="A119" s="29">
        <f>A101</f>
        <v>2</v>
      </c>
      <c r="B119" s="30">
        <f>B101</f>
        <v>6</v>
      </c>
      <c r="C119" s="64" t="s">
        <v>4</v>
      </c>
      <c r="D119" s="65"/>
      <c r="E119" s="31"/>
      <c r="F119" s="32">
        <f>F108+F118</f>
        <v>1410</v>
      </c>
      <c r="G119" s="32">
        <f t="shared" ref="G119" si="58">G108+G118</f>
        <v>61.78</v>
      </c>
      <c r="H119" s="32">
        <f t="shared" ref="H119" si="59">H108+H118</f>
        <v>65.45</v>
      </c>
      <c r="I119" s="32">
        <f t="shared" ref="I119" si="60">I108+I118</f>
        <v>192.29</v>
      </c>
      <c r="J119" s="32">
        <f t="shared" ref="J119:L119" si="61">J108+J118</f>
        <v>1577.87</v>
      </c>
      <c r="K119" s="32"/>
      <c r="L119" s="32">
        <f t="shared" si="61"/>
        <v>145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5.46</v>
      </c>
      <c r="H120" s="40">
        <v>6.9</v>
      </c>
      <c r="I120" s="40">
        <v>27.81</v>
      </c>
      <c r="J120" s="40">
        <v>184.2</v>
      </c>
      <c r="K120" s="41">
        <v>175</v>
      </c>
      <c r="L120" s="40">
        <v>24.58</v>
      </c>
    </row>
    <row r="121" spans="1:12" ht="15" x14ac:dyDescent="0.25">
      <c r="A121" s="14"/>
      <c r="B121" s="15"/>
      <c r="C121" s="11"/>
      <c r="D121" s="6"/>
      <c r="E121" s="42" t="s">
        <v>95</v>
      </c>
      <c r="F121" s="43">
        <v>50</v>
      </c>
      <c r="G121" s="43">
        <v>2.95</v>
      </c>
      <c r="H121" s="43">
        <v>1.675</v>
      </c>
      <c r="I121" s="43">
        <v>32.115000000000002</v>
      </c>
      <c r="J121" s="43">
        <v>134</v>
      </c>
      <c r="K121" s="44"/>
      <c r="L121" s="43">
        <v>19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0.1</v>
      </c>
      <c r="H122" s="43">
        <v>0.1</v>
      </c>
      <c r="I122" s="43">
        <v>6.8</v>
      </c>
      <c r="J122" s="43">
        <v>55</v>
      </c>
      <c r="K122" s="44">
        <v>377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96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878</v>
      </c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 t="s">
        <v>97</v>
      </c>
      <c r="F124" s="43">
        <v>120</v>
      </c>
      <c r="G124" s="43">
        <v>1.68</v>
      </c>
      <c r="H124" s="43">
        <v>0.22</v>
      </c>
      <c r="I124" s="43">
        <v>24.42</v>
      </c>
      <c r="J124" s="43">
        <v>106.4</v>
      </c>
      <c r="K124" s="44"/>
      <c r="L124" s="43">
        <v>14.82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13.989999999999998</v>
      </c>
      <c r="H127" s="19">
        <f t="shared" si="62"/>
        <v>9.2950000000000017</v>
      </c>
      <c r="I127" s="19">
        <f t="shared" si="62"/>
        <v>115.74499999999999</v>
      </c>
      <c r="J127" s="19">
        <f t="shared" si="62"/>
        <v>597.1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0.78</v>
      </c>
      <c r="H128" s="43">
        <v>1.2</v>
      </c>
      <c r="I128" s="43">
        <v>6.42</v>
      </c>
      <c r="J128" s="43">
        <v>40.200000000000003</v>
      </c>
      <c r="K128" s="44">
        <v>43</v>
      </c>
      <c r="L128" s="43">
        <v>6.58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2.2000000000000002</v>
      </c>
      <c r="H129" s="43">
        <v>2.56</v>
      </c>
      <c r="I129" s="43">
        <v>16.48</v>
      </c>
      <c r="J129" s="43">
        <v>89.34</v>
      </c>
      <c r="K129" s="44"/>
      <c r="L129" s="43">
        <v>11.95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100</v>
      </c>
      <c r="G130" s="43">
        <v>9.9</v>
      </c>
      <c r="H130" s="43">
        <v>20.8</v>
      </c>
      <c r="I130" s="43">
        <v>0.8</v>
      </c>
      <c r="J130" s="43">
        <v>230</v>
      </c>
      <c r="K130" s="44">
        <v>536</v>
      </c>
      <c r="L130" s="43">
        <v>26.1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200</v>
      </c>
      <c r="G131" s="43">
        <v>9.5</v>
      </c>
      <c r="H131" s="43">
        <v>7.74</v>
      </c>
      <c r="I131" s="43">
        <v>47.48</v>
      </c>
      <c r="J131" s="43">
        <v>263.48</v>
      </c>
      <c r="K131" s="44">
        <v>113</v>
      </c>
      <c r="L131" s="43">
        <v>15.5</v>
      </c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9.9</v>
      </c>
      <c r="H132" s="43">
        <v>20.8</v>
      </c>
      <c r="I132" s="43">
        <v>0.8</v>
      </c>
      <c r="J132" s="43">
        <v>230</v>
      </c>
      <c r="K132" s="44">
        <v>399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96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878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 t="s">
        <v>84</v>
      </c>
      <c r="F134" s="43">
        <v>30</v>
      </c>
      <c r="G134" s="43">
        <v>0.28000000000000003</v>
      </c>
      <c r="H134" s="43">
        <v>0.06</v>
      </c>
      <c r="I134" s="43">
        <v>2.4</v>
      </c>
      <c r="J134" s="43">
        <v>12.3</v>
      </c>
      <c r="K134" s="44">
        <v>879</v>
      </c>
      <c r="L134" s="43">
        <v>2.27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36.36</v>
      </c>
      <c r="H137" s="19">
        <f t="shared" si="64"/>
        <v>53.560000000000009</v>
      </c>
      <c r="I137" s="19">
        <f t="shared" si="64"/>
        <v>98.97999999999999</v>
      </c>
      <c r="J137" s="19">
        <f t="shared" si="64"/>
        <v>982.81999999999994</v>
      </c>
      <c r="K137" s="25"/>
      <c r="L137" s="19">
        <f t="shared" ref="L137" si="65">SUM(L128:L136)</f>
        <v>77.999999999999986</v>
      </c>
    </row>
    <row r="138" spans="1:12" ht="15" x14ac:dyDescent="0.2">
      <c r="A138" s="33">
        <f>A120</f>
        <v>2</v>
      </c>
      <c r="B138" s="33">
        <f>B120</f>
        <v>7</v>
      </c>
      <c r="C138" s="64" t="s">
        <v>4</v>
      </c>
      <c r="D138" s="65"/>
      <c r="E138" s="31"/>
      <c r="F138" s="32">
        <f>F127+F137</f>
        <v>1410</v>
      </c>
      <c r="G138" s="32">
        <f t="shared" ref="G138" si="66">G127+G137</f>
        <v>50.349999999999994</v>
      </c>
      <c r="H138" s="32">
        <f t="shared" ref="H138" si="67">H127+H137</f>
        <v>62.855000000000011</v>
      </c>
      <c r="I138" s="32">
        <f t="shared" ref="I138" si="68">I127+I137</f>
        <v>214.72499999999997</v>
      </c>
      <c r="J138" s="32">
        <f t="shared" ref="J138:L138" si="69">J127+J137</f>
        <v>1579.92</v>
      </c>
      <c r="K138" s="32"/>
      <c r="L138" s="32">
        <f t="shared" si="69"/>
        <v>145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102</v>
      </c>
      <c r="F139" s="40">
        <v>200</v>
      </c>
      <c r="G139" s="40">
        <v>6</v>
      </c>
      <c r="H139" s="40">
        <v>8.32</v>
      </c>
      <c r="I139" s="40">
        <v>32</v>
      </c>
      <c r="J139" s="40">
        <v>214.4</v>
      </c>
      <c r="K139" s="41"/>
      <c r="L139" s="40">
        <v>24.8</v>
      </c>
    </row>
    <row r="140" spans="1:12" ht="15" x14ac:dyDescent="0.25">
      <c r="A140" s="23"/>
      <c r="B140" s="15"/>
      <c r="C140" s="11"/>
      <c r="D140" s="6"/>
      <c r="E140" s="42" t="s">
        <v>104</v>
      </c>
      <c r="F140" s="43">
        <v>15</v>
      </c>
      <c r="G140" s="43">
        <v>7</v>
      </c>
      <c r="H140" s="43">
        <v>5</v>
      </c>
      <c r="I140" s="43">
        <v>15</v>
      </c>
      <c r="J140" s="43">
        <v>147</v>
      </c>
      <c r="K140" s="44">
        <v>8</v>
      </c>
      <c r="L140" s="43">
        <v>14.82</v>
      </c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</v>
      </c>
      <c r="H141" s="43">
        <v>0</v>
      </c>
      <c r="I141" s="43">
        <v>10</v>
      </c>
      <c r="J141" s="43">
        <v>119</v>
      </c>
      <c r="K141" s="44">
        <v>357</v>
      </c>
      <c r="L141" s="43">
        <v>6.52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96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878</v>
      </c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53" t="s">
        <v>46</v>
      </c>
      <c r="F143" s="43">
        <v>100</v>
      </c>
      <c r="G143" s="43">
        <v>0.26</v>
      </c>
      <c r="H143" s="43">
        <v>0.17</v>
      </c>
      <c r="I143" s="43">
        <v>11.41</v>
      </c>
      <c r="J143" s="43">
        <v>52</v>
      </c>
      <c r="K143" s="44"/>
      <c r="L143" s="43">
        <v>17.260000000000002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17.060000000000002</v>
      </c>
      <c r="H146" s="19">
        <f t="shared" si="70"/>
        <v>13.89</v>
      </c>
      <c r="I146" s="19">
        <f t="shared" si="70"/>
        <v>93.009999999999991</v>
      </c>
      <c r="J146" s="19">
        <f t="shared" si="70"/>
        <v>649.9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0.84</v>
      </c>
      <c r="H147" s="43">
        <v>7.58</v>
      </c>
      <c r="I147" s="43">
        <v>4.42</v>
      </c>
      <c r="J147" s="43">
        <v>34.200000000000003</v>
      </c>
      <c r="K147" s="44">
        <v>45</v>
      </c>
      <c r="L147" s="43">
        <v>8.6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9.9</v>
      </c>
      <c r="H148" s="43">
        <v>20.8</v>
      </c>
      <c r="I148" s="43">
        <v>0.8</v>
      </c>
      <c r="J148" s="43">
        <v>80</v>
      </c>
      <c r="K148" s="44">
        <v>208</v>
      </c>
      <c r="L148" s="43">
        <v>18.43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34.5</v>
      </c>
      <c r="H149" s="43">
        <v>35.67</v>
      </c>
      <c r="I149" s="43">
        <v>4.75</v>
      </c>
      <c r="J149" s="43">
        <v>495.43</v>
      </c>
      <c r="K149" s="44">
        <v>637</v>
      </c>
      <c r="L149" s="43">
        <v>24.5</v>
      </c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3.15</v>
      </c>
      <c r="H150" s="43">
        <v>12</v>
      </c>
      <c r="I150" s="43">
        <v>22.05</v>
      </c>
      <c r="J150" s="43">
        <v>112.5</v>
      </c>
      <c r="K150" s="44">
        <v>694</v>
      </c>
      <c r="L150" s="43">
        <v>13.37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0.4</v>
      </c>
      <c r="H151" s="43">
        <v>0.2</v>
      </c>
      <c r="I151" s="43">
        <v>50.8</v>
      </c>
      <c r="J151" s="43">
        <v>198</v>
      </c>
      <c r="K151" s="44">
        <v>349</v>
      </c>
      <c r="L151" s="43">
        <v>7.23</v>
      </c>
    </row>
    <row r="152" spans="1:12" ht="15" x14ac:dyDescent="0.25">
      <c r="A152" s="23"/>
      <c r="B152" s="15"/>
      <c r="C152" s="11"/>
      <c r="D152" s="7" t="s">
        <v>31</v>
      </c>
      <c r="E152" s="42" t="s">
        <v>96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878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 t="s">
        <v>84</v>
      </c>
      <c r="F153" s="43">
        <v>30</v>
      </c>
      <c r="G153" s="43">
        <v>0.28000000000000003</v>
      </c>
      <c r="H153" s="43">
        <v>0.06</v>
      </c>
      <c r="I153" s="43">
        <v>2.4</v>
      </c>
      <c r="J153" s="43">
        <v>12.3</v>
      </c>
      <c r="K153" s="44">
        <v>879</v>
      </c>
      <c r="L153" s="43">
        <v>2.27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52.87</v>
      </c>
      <c r="H156" s="19">
        <f t="shared" si="72"/>
        <v>76.710000000000022</v>
      </c>
      <c r="I156" s="19">
        <f t="shared" si="72"/>
        <v>109.82</v>
      </c>
      <c r="J156" s="19">
        <f t="shared" si="72"/>
        <v>1049.93</v>
      </c>
      <c r="K156" s="25"/>
      <c r="L156" s="19">
        <f t="shared" ref="L156" si="73">SUM(L147:L155)</f>
        <v>78</v>
      </c>
    </row>
    <row r="157" spans="1:12" ht="15" x14ac:dyDescent="0.2">
      <c r="A157" s="29">
        <f>A139</f>
        <v>2</v>
      </c>
      <c r="B157" s="30">
        <f>B139</f>
        <v>8</v>
      </c>
      <c r="C157" s="64" t="s">
        <v>4</v>
      </c>
      <c r="D157" s="65"/>
      <c r="E157" s="31"/>
      <c r="F157" s="32">
        <f>F146+F156</f>
        <v>1345</v>
      </c>
      <c r="G157" s="32">
        <f t="shared" ref="G157" si="74">G146+G156</f>
        <v>69.930000000000007</v>
      </c>
      <c r="H157" s="32">
        <f t="shared" ref="H157" si="75">H146+H156</f>
        <v>90.600000000000023</v>
      </c>
      <c r="I157" s="32">
        <f t="shared" ref="I157" si="76">I146+I156</f>
        <v>202.82999999999998</v>
      </c>
      <c r="J157" s="32">
        <f t="shared" ref="J157:L157" si="77">J146+J156</f>
        <v>1699.83</v>
      </c>
      <c r="K157" s="32"/>
      <c r="L157" s="32">
        <f t="shared" si="77"/>
        <v>145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10.4</v>
      </c>
      <c r="H158" s="40">
        <v>19.34</v>
      </c>
      <c r="I158" s="40">
        <v>43</v>
      </c>
      <c r="J158" s="40">
        <v>336.8</v>
      </c>
      <c r="K158" s="41">
        <v>204</v>
      </c>
      <c r="L158" s="40">
        <v>29.83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13.7</v>
      </c>
      <c r="J160" s="43">
        <v>53</v>
      </c>
      <c r="K160" s="44">
        <v>376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878</v>
      </c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 t="s">
        <v>106</v>
      </c>
      <c r="F162" s="43">
        <v>150</v>
      </c>
      <c r="G162" s="43">
        <v>0.6</v>
      </c>
      <c r="H162" s="43">
        <v>0.6</v>
      </c>
      <c r="I162" s="43">
        <v>10.3</v>
      </c>
      <c r="J162" s="43">
        <v>66</v>
      </c>
      <c r="K162" s="44">
        <v>368</v>
      </c>
      <c r="L162" s="43">
        <v>21.07</v>
      </c>
    </row>
    <row r="163" spans="1:12" ht="15" x14ac:dyDescent="0.25">
      <c r="A163" s="23"/>
      <c r="B163" s="15"/>
      <c r="C163" s="11"/>
      <c r="D163" s="6"/>
      <c r="E163" s="42" t="s">
        <v>107</v>
      </c>
      <c r="F163" s="43">
        <v>50</v>
      </c>
      <c r="G163" s="43">
        <v>2.95</v>
      </c>
      <c r="H163" s="43">
        <v>2.35</v>
      </c>
      <c r="I163" s="43">
        <v>37.5</v>
      </c>
      <c r="J163" s="43">
        <v>183</v>
      </c>
      <c r="K163" s="44"/>
      <c r="L163" s="43">
        <v>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17.95</v>
      </c>
      <c r="H165" s="19">
        <f t="shared" si="78"/>
        <v>22.69</v>
      </c>
      <c r="I165" s="19">
        <f t="shared" si="78"/>
        <v>129.10000000000002</v>
      </c>
      <c r="J165" s="19">
        <f t="shared" si="78"/>
        <v>756.3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108</v>
      </c>
      <c r="F166" s="43">
        <v>60</v>
      </c>
      <c r="G166" s="43">
        <v>0.78</v>
      </c>
      <c r="H166" s="43">
        <v>4.4400000000000004</v>
      </c>
      <c r="I166" s="43">
        <v>5.45</v>
      </c>
      <c r="J166" s="43">
        <v>57</v>
      </c>
      <c r="K166" s="44">
        <v>53</v>
      </c>
      <c r="L166" s="43">
        <v>9.2200000000000006</v>
      </c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1.66</v>
      </c>
      <c r="H167" s="43">
        <v>4.8</v>
      </c>
      <c r="I167" s="43">
        <v>7.3</v>
      </c>
      <c r="J167" s="43">
        <v>68</v>
      </c>
      <c r="K167" s="44">
        <v>82</v>
      </c>
      <c r="L167" s="43">
        <v>19.920000000000002</v>
      </c>
    </row>
    <row r="168" spans="1:12" ht="15" x14ac:dyDescent="0.25">
      <c r="A168" s="23"/>
      <c r="B168" s="15"/>
      <c r="C168" s="11"/>
      <c r="D168" s="7" t="s">
        <v>28</v>
      </c>
      <c r="E168" s="42" t="s">
        <v>112</v>
      </c>
      <c r="F168" s="43">
        <v>90</v>
      </c>
      <c r="G168" s="43">
        <v>12</v>
      </c>
      <c r="H168" s="43">
        <v>8</v>
      </c>
      <c r="I168" s="43">
        <v>10</v>
      </c>
      <c r="J168" s="43">
        <v>158</v>
      </c>
      <c r="K168" s="44">
        <v>608</v>
      </c>
      <c r="L168" s="43">
        <v>22.44</v>
      </c>
    </row>
    <row r="169" spans="1:12" ht="15.75" thickBot="1" x14ac:dyDescent="0.3">
      <c r="A169" s="23"/>
      <c r="B169" s="15"/>
      <c r="C169" s="11"/>
      <c r="D169" s="7" t="s">
        <v>29</v>
      </c>
      <c r="E169" s="42" t="s">
        <v>110</v>
      </c>
      <c r="F169" s="43">
        <v>165</v>
      </c>
      <c r="G169" s="43">
        <v>3</v>
      </c>
      <c r="H169" s="43">
        <v>8</v>
      </c>
      <c r="I169" s="43">
        <v>3</v>
      </c>
      <c r="J169" s="43">
        <v>180</v>
      </c>
      <c r="K169" s="44">
        <v>199</v>
      </c>
      <c r="L169" s="43">
        <v>7.94</v>
      </c>
    </row>
    <row r="170" spans="1:12" ht="15.75" thickBot="1" x14ac:dyDescent="0.3">
      <c r="A170" s="23"/>
      <c r="B170" s="15"/>
      <c r="C170" s="11"/>
      <c r="D170" s="7" t="s">
        <v>30</v>
      </c>
      <c r="E170" s="52" t="s">
        <v>111</v>
      </c>
      <c r="F170" s="57">
        <v>200</v>
      </c>
      <c r="G170" s="43">
        <v>0.1</v>
      </c>
      <c r="H170" s="43">
        <v>0</v>
      </c>
      <c r="I170" s="43">
        <v>6.8</v>
      </c>
      <c r="J170" s="43">
        <v>55.5</v>
      </c>
      <c r="K170" s="44">
        <v>377</v>
      </c>
      <c r="L170" s="43">
        <v>5.42</v>
      </c>
    </row>
    <row r="171" spans="1:12" ht="15.75" thickBot="1" x14ac:dyDescent="0.3">
      <c r="A171" s="23"/>
      <c r="B171" s="15"/>
      <c r="C171" s="11"/>
      <c r="D171" s="7" t="s">
        <v>31</v>
      </c>
      <c r="E171" s="55" t="s">
        <v>45</v>
      </c>
      <c r="F171" s="58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878</v>
      </c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 t="s">
        <v>84</v>
      </c>
      <c r="F172" s="43">
        <v>30</v>
      </c>
      <c r="G172" s="43">
        <v>0.28000000000000003</v>
      </c>
      <c r="H172" s="43">
        <v>0.06</v>
      </c>
      <c r="I172" s="43">
        <v>2.4</v>
      </c>
      <c r="J172" s="43">
        <v>12.3</v>
      </c>
      <c r="K172" s="44">
        <v>879</v>
      </c>
      <c r="L172" s="43">
        <v>2.27</v>
      </c>
    </row>
    <row r="173" spans="1:12" ht="15" x14ac:dyDescent="0.25">
      <c r="A173" s="23"/>
      <c r="B173" s="15"/>
      <c r="C173" s="11"/>
      <c r="D173" s="6"/>
      <c r="E173" s="42" t="s">
        <v>113</v>
      </c>
      <c r="F173" s="43">
        <v>50</v>
      </c>
      <c r="G173" s="43">
        <v>2.95</v>
      </c>
      <c r="H173" s="43">
        <v>2.35</v>
      </c>
      <c r="I173" s="43">
        <v>37.5</v>
      </c>
      <c r="J173" s="43">
        <v>183</v>
      </c>
      <c r="K173" s="44"/>
      <c r="L173" s="43">
        <v>7.59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24.57</v>
      </c>
      <c r="H175" s="19">
        <f t="shared" si="80"/>
        <v>28.05</v>
      </c>
      <c r="I175" s="19">
        <f t="shared" si="80"/>
        <v>97.05</v>
      </c>
      <c r="J175" s="19">
        <f t="shared" si="80"/>
        <v>831.3</v>
      </c>
      <c r="K175" s="25"/>
      <c r="L175" s="19">
        <f t="shared" ref="L175" si="81">SUM(L166:L174)</f>
        <v>78</v>
      </c>
    </row>
    <row r="176" spans="1:12" ht="15" x14ac:dyDescent="0.2">
      <c r="A176" s="29">
        <f>A158</f>
        <v>2</v>
      </c>
      <c r="B176" s="30">
        <f>B158</f>
        <v>9</v>
      </c>
      <c r="C176" s="64" t="s">
        <v>4</v>
      </c>
      <c r="D176" s="65"/>
      <c r="E176" s="31"/>
      <c r="F176" s="32">
        <f>F165+F175</f>
        <v>1495</v>
      </c>
      <c r="G176" s="32">
        <f t="shared" ref="G176" si="82">G165+G175</f>
        <v>42.519999999999996</v>
      </c>
      <c r="H176" s="32">
        <f t="shared" ref="H176" si="83">H165+H175</f>
        <v>50.74</v>
      </c>
      <c r="I176" s="32">
        <f t="shared" ref="I176" si="84">I165+I175</f>
        <v>226.15000000000003</v>
      </c>
      <c r="J176" s="32">
        <f t="shared" ref="J176:L176" si="85">J165+J175</f>
        <v>1587.6</v>
      </c>
      <c r="K176" s="32"/>
      <c r="L176" s="32">
        <f t="shared" si="85"/>
        <v>145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114</v>
      </c>
      <c r="F177" s="40">
        <v>200</v>
      </c>
      <c r="G177" s="40">
        <v>5.04</v>
      </c>
      <c r="H177" s="40">
        <v>8.32</v>
      </c>
      <c r="I177" s="40">
        <v>33</v>
      </c>
      <c r="J177" s="40">
        <v>215.2</v>
      </c>
      <c r="K177" s="41">
        <v>175</v>
      </c>
      <c r="L177" s="40">
        <v>24.8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2" t="s">
        <v>50</v>
      </c>
      <c r="F179" s="57">
        <v>200</v>
      </c>
      <c r="G179" s="43">
        <v>0</v>
      </c>
      <c r="H179" s="43">
        <v>0</v>
      </c>
      <c r="I179" s="43">
        <v>10</v>
      </c>
      <c r="J179" s="43">
        <v>119</v>
      </c>
      <c r="K179" s="44">
        <v>357</v>
      </c>
      <c r="L179" s="43">
        <v>6.8</v>
      </c>
    </row>
    <row r="180" spans="1:12" ht="15.75" thickBot="1" x14ac:dyDescent="0.3">
      <c r="A180" s="23"/>
      <c r="B180" s="15"/>
      <c r="C180" s="11"/>
      <c r="D180" s="7" t="s">
        <v>23</v>
      </c>
      <c r="E180" s="55" t="s">
        <v>45</v>
      </c>
      <c r="F180" s="58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878</v>
      </c>
      <c r="L180" s="43">
        <v>3.2</v>
      </c>
    </row>
    <row r="181" spans="1:12" ht="15.75" thickBot="1" x14ac:dyDescent="0.3">
      <c r="A181" s="23"/>
      <c r="B181" s="15"/>
      <c r="C181" s="11"/>
      <c r="D181" s="7" t="s">
        <v>24</v>
      </c>
      <c r="E181" s="55" t="s">
        <v>57</v>
      </c>
      <c r="F181" s="58">
        <v>150</v>
      </c>
      <c r="G181" s="43">
        <v>0.6</v>
      </c>
      <c r="H181" s="43">
        <v>0.45</v>
      </c>
      <c r="I181" s="43">
        <v>15.45</v>
      </c>
      <c r="J181" s="43">
        <v>70.5</v>
      </c>
      <c r="K181" s="44"/>
      <c r="L181" s="43">
        <v>25.4</v>
      </c>
    </row>
    <row r="182" spans="1:12" ht="15.75" thickBot="1" x14ac:dyDescent="0.3">
      <c r="A182" s="23"/>
      <c r="B182" s="15"/>
      <c r="C182" s="11"/>
      <c r="D182" s="6"/>
      <c r="E182" s="55" t="s">
        <v>52</v>
      </c>
      <c r="F182" s="58">
        <v>50</v>
      </c>
      <c r="G182" s="43">
        <v>3.7</v>
      </c>
      <c r="H182" s="43">
        <v>4.7</v>
      </c>
      <c r="I182" s="43">
        <v>36.549999999999997</v>
      </c>
      <c r="J182" s="43">
        <v>203.5</v>
      </c>
      <c r="K182" s="44"/>
      <c r="L182" s="43">
        <v>6.8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13.14</v>
      </c>
      <c r="H184" s="19">
        <f t="shared" si="86"/>
        <v>13.870000000000001</v>
      </c>
      <c r="I184" s="19">
        <f t="shared" si="86"/>
        <v>119.6</v>
      </c>
      <c r="J184" s="19">
        <f t="shared" si="86"/>
        <v>725.7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2.2200000000000002</v>
      </c>
      <c r="H185" s="43">
        <v>5.46</v>
      </c>
      <c r="I185" s="43">
        <v>3.62</v>
      </c>
      <c r="J185" s="43">
        <v>68.400000000000006</v>
      </c>
      <c r="K185" s="44">
        <v>38</v>
      </c>
      <c r="L185" s="43">
        <v>5.0999999999999996</v>
      </c>
    </row>
    <row r="186" spans="1:12" ht="15" x14ac:dyDescent="0.2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2.2000000000000002</v>
      </c>
      <c r="H186" s="43">
        <v>2.4</v>
      </c>
      <c r="I186" s="43">
        <v>15.6</v>
      </c>
      <c r="J186" s="43">
        <v>90</v>
      </c>
      <c r="K186" s="44">
        <v>88</v>
      </c>
      <c r="L186" s="43">
        <v>18.78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200</v>
      </c>
      <c r="G187" s="43">
        <v>22.53</v>
      </c>
      <c r="H187" s="43">
        <v>24.77</v>
      </c>
      <c r="I187" s="43">
        <v>26.43</v>
      </c>
      <c r="J187" s="43">
        <v>394.15</v>
      </c>
      <c r="K187" s="44">
        <v>321</v>
      </c>
      <c r="L187" s="43">
        <v>25.23</v>
      </c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thickBot="1" x14ac:dyDescent="0.3">
      <c r="A189" s="23"/>
      <c r="B189" s="15"/>
      <c r="C189" s="11"/>
      <c r="D189" s="7" t="s">
        <v>30</v>
      </c>
      <c r="E189" s="52" t="s">
        <v>117</v>
      </c>
      <c r="F189" s="57">
        <v>200</v>
      </c>
      <c r="G189" s="43">
        <v>0.1</v>
      </c>
      <c r="H189" s="43">
        <v>0</v>
      </c>
      <c r="I189" s="43">
        <v>6.8</v>
      </c>
      <c r="J189" s="43">
        <v>55.5</v>
      </c>
      <c r="K189" s="44">
        <v>377</v>
      </c>
      <c r="L189" s="43">
        <v>5.42</v>
      </c>
    </row>
    <row r="190" spans="1:12" ht="15.75" thickBot="1" x14ac:dyDescent="0.3">
      <c r="A190" s="23"/>
      <c r="B190" s="15"/>
      <c r="C190" s="11"/>
      <c r="D190" s="7" t="s">
        <v>31</v>
      </c>
      <c r="E190" s="55" t="s">
        <v>45</v>
      </c>
      <c r="F190" s="58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878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84</v>
      </c>
      <c r="F191" s="43">
        <v>30</v>
      </c>
      <c r="G191" s="43">
        <v>0.28000000000000003</v>
      </c>
      <c r="H191" s="43">
        <v>0.06</v>
      </c>
      <c r="I191" s="43">
        <v>2.4</v>
      </c>
      <c r="J191" s="43">
        <v>12.3</v>
      </c>
      <c r="K191" s="44">
        <v>879</v>
      </c>
      <c r="L191" s="43">
        <v>2.27</v>
      </c>
    </row>
    <row r="192" spans="1:12" ht="15" x14ac:dyDescent="0.25">
      <c r="A192" s="23"/>
      <c r="B192" s="15"/>
      <c r="C192" s="11"/>
      <c r="D192" s="6"/>
      <c r="E192" s="42" t="s">
        <v>95</v>
      </c>
      <c r="F192" s="43">
        <v>50</v>
      </c>
      <c r="G192" s="43">
        <v>2.95</v>
      </c>
      <c r="H192" s="43">
        <v>1.675</v>
      </c>
      <c r="I192" s="43">
        <v>32.115000000000002</v>
      </c>
      <c r="J192" s="43">
        <v>134</v>
      </c>
      <c r="K192" s="44"/>
      <c r="L192" s="43">
        <v>18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34.080000000000005</v>
      </c>
      <c r="H194" s="19">
        <f t="shared" si="88"/>
        <v>34.764999999999993</v>
      </c>
      <c r="I194" s="19">
        <f t="shared" si="88"/>
        <v>111.565</v>
      </c>
      <c r="J194" s="19">
        <f t="shared" si="88"/>
        <v>871.84999999999991</v>
      </c>
      <c r="K194" s="25"/>
      <c r="L194" s="19">
        <f t="shared" ref="L194" si="89">SUM(L185:L193)</f>
        <v>78</v>
      </c>
    </row>
    <row r="195" spans="1:12" ht="15" x14ac:dyDescent="0.2">
      <c r="A195" s="29">
        <f>A177</f>
        <v>2</v>
      </c>
      <c r="B195" s="30">
        <f>B177</f>
        <v>10</v>
      </c>
      <c r="C195" s="64" t="s">
        <v>4</v>
      </c>
      <c r="D195" s="65"/>
      <c r="E195" s="31"/>
      <c r="F195" s="32">
        <f>F184+F194</f>
        <v>1440</v>
      </c>
      <c r="G195" s="32">
        <f t="shared" ref="G195" si="90">G184+G194</f>
        <v>47.220000000000006</v>
      </c>
      <c r="H195" s="32">
        <f t="shared" ref="H195" si="91">H184+H194</f>
        <v>48.634999999999991</v>
      </c>
      <c r="I195" s="32">
        <f t="shared" ref="I195" si="92">I184+I194</f>
        <v>231.16499999999999</v>
      </c>
      <c r="J195" s="32">
        <f t="shared" ref="J195:L195" si="93">J184+J194</f>
        <v>1597.55</v>
      </c>
      <c r="K195" s="32"/>
      <c r="L195" s="32">
        <f t="shared" si="93"/>
        <v>145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1410.6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54.060900000000004</v>
      </c>
      <c r="H196" s="34">
        <f t="shared" si="94"/>
        <v>64.691499999999991</v>
      </c>
      <c r="I196" s="34">
        <f t="shared" si="94"/>
        <v>209.6429</v>
      </c>
      <c r="J196" s="34">
        <f t="shared" si="94"/>
        <v>1568.1700999999998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2023-11-12T16:41:12Z</cp:lastPrinted>
  <dcterms:created xsi:type="dcterms:W3CDTF">2022-05-16T14:23:56Z</dcterms:created>
  <dcterms:modified xsi:type="dcterms:W3CDTF">2024-01-11T17:39:02Z</dcterms:modified>
</cp:coreProperties>
</file>